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2016" sheetId="1" r:id="rId1"/>
  </sheets>
  <definedNames>
    <definedName name="_xlnm.Print_Titles" localSheetId="0">'2016'!#REF!</definedName>
  </definedNames>
  <calcPr calcId="124519"/>
</workbook>
</file>

<file path=xl/calcChain.xml><?xml version="1.0" encoding="utf-8"?>
<calcChain xmlns="http://schemas.openxmlformats.org/spreadsheetml/2006/main">
  <c r="AF8" i="1"/>
  <c r="AG8" s="1"/>
  <c r="AK8" s="1"/>
  <c r="AO8" s="1"/>
  <c r="AF9"/>
  <c r="AG9"/>
  <c r="AK9" s="1"/>
  <c r="Q10"/>
  <c r="AF10"/>
  <c r="AG10" s="1"/>
  <c r="AK10" s="1"/>
  <c r="AF12"/>
  <c r="AG12" s="1"/>
  <c r="AK12" s="1"/>
  <c r="AO12" s="1"/>
  <c r="AF14"/>
  <c r="AG14" s="1"/>
  <c r="AK14" s="1"/>
  <c r="AO14" s="1"/>
  <c r="AF15"/>
  <c r="AG15" s="1"/>
  <c r="AK15" s="1"/>
  <c r="AO15" s="1"/>
  <c r="Q17"/>
  <c r="AF17"/>
  <c r="AG17" s="1"/>
  <c r="AK17" s="1"/>
  <c r="AO17" s="1"/>
  <c r="AF19"/>
  <c r="AG19"/>
  <c r="AK19" s="1"/>
  <c r="AO19" s="1"/>
  <c r="AF20"/>
  <c r="AG20" s="1"/>
  <c r="AK20" s="1"/>
  <c r="AO20" s="1"/>
  <c r="AF21"/>
  <c r="AK21"/>
  <c r="AF22"/>
  <c r="AG22" s="1"/>
  <c r="AK22" s="1"/>
  <c r="AO22" s="1"/>
  <c r="Q24"/>
  <c r="AF24"/>
  <c r="AG24" s="1"/>
  <c r="AK24" s="1"/>
  <c r="AO24" s="1"/>
  <c r="AF26"/>
  <c r="AG26" s="1"/>
  <c r="AK26" s="1"/>
  <c r="AO26" s="1"/>
  <c r="AF27"/>
  <c r="AG27" s="1"/>
  <c r="AK27" s="1"/>
  <c r="AO27" s="1"/>
  <c r="AF28"/>
  <c r="AG28" s="1"/>
  <c r="AK28" s="1"/>
  <c r="AO28" s="1"/>
  <c r="AF29"/>
  <c r="AG29" s="1"/>
  <c r="AK29" s="1"/>
  <c r="AO29" s="1"/>
  <c r="AF30"/>
  <c r="AG30" s="1"/>
  <c r="AK30" s="1"/>
  <c r="AO30" s="1"/>
  <c r="AF33"/>
  <c r="AG33" s="1"/>
  <c r="AK33" s="1"/>
  <c r="AO33" s="1"/>
  <c r="N34"/>
  <c r="AF34"/>
  <c r="AG34" s="1"/>
  <c r="AK34" s="1"/>
  <c r="AO34" s="1"/>
  <c r="AF35"/>
  <c r="AG35"/>
  <c r="AK35" s="1"/>
  <c r="AO35" s="1"/>
  <c r="AF37"/>
  <c r="AG37" s="1"/>
  <c r="AK37" s="1"/>
  <c r="AO37" s="1"/>
  <c r="AF38"/>
  <c r="AK38"/>
  <c r="AF39"/>
  <c r="AG39" s="1"/>
  <c r="AK39" s="1"/>
  <c r="AO39" s="1"/>
  <c r="Q41"/>
  <c r="AF41"/>
  <c r="AG41" s="1"/>
  <c r="AK41" s="1"/>
  <c r="AO41" s="1"/>
  <c r="AD43"/>
  <c r="AG43"/>
  <c r="AK43" s="1"/>
  <c r="AO43" s="1"/>
  <c r="AF45"/>
  <c r="AG45" s="1"/>
  <c r="AK45" s="1"/>
  <c r="AO45" s="1"/>
  <c r="AF46"/>
  <c r="AG46" s="1"/>
  <c r="AK46" s="1"/>
  <c r="AO46" s="1"/>
  <c r="AF47"/>
  <c r="AG47" s="1"/>
  <c r="AK47" s="1"/>
  <c r="AO47" s="1"/>
  <c r="AF48"/>
  <c r="AG48" s="1"/>
  <c r="AK48" s="1"/>
  <c r="AO48" s="1"/>
  <c r="P50"/>
  <c r="AF50"/>
  <c r="AG50"/>
  <c r="AK50" s="1"/>
  <c r="AO50" s="1"/>
  <c r="Q51"/>
  <c r="AF51"/>
  <c r="AG51" s="1"/>
  <c r="AK51" s="1"/>
  <c r="AO51" s="1"/>
  <c r="AF52"/>
  <c r="AG52" s="1"/>
  <c r="AK52" s="1"/>
  <c r="AO52" s="1"/>
  <c r="AF53"/>
  <c r="AK53"/>
  <c r="Q54"/>
  <c r="AF54"/>
  <c r="AG54"/>
  <c r="AK54" s="1"/>
  <c r="AO54" s="1"/>
  <c r="AF55"/>
  <c r="AG55" s="1"/>
  <c r="AF57"/>
  <c r="AG57" s="1"/>
  <c r="AK57" s="1"/>
  <c r="AO57" s="1"/>
  <c r="Q58"/>
  <c r="AF58"/>
  <c r="AG58" s="1"/>
  <c r="AK58" s="1"/>
  <c r="AO58" s="1"/>
  <c r="Q60"/>
  <c r="AF60"/>
  <c r="AG60" s="1"/>
  <c r="AK60" s="1"/>
  <c r="AO60" s="1"/>
  <c r="AF61"/>
  <c r="AG61" s="1"/>
  <c r="AK61" s="1"/>
  <c r="AO61" s="1"/>
  <c r="AF62"/>
  <c r="AG62"/>
  <c r="AK62" s="1"/>
  <c r="AO62" s="1"/>
  <c r="Q63"/>
  <c r="AF63"/>
  <c r="AG63" s="1"/>
  <c r="AK63" s="1"/>
  <c r="AO63" s="1"/>
  <c r="Q64"/>
  <c r="AF64"/>
  <c r="AG64" s="1"/>
  <c r="AK64" s="1"/>
  <c r="AO64" s="1"/>
  <c r="AF65"/>
  <c r="AG65" s="1"/>
  <c r="AK65" s="1"/>
  <c r="AO65" s="1"/>
  <c r="AO55"/>
  <c r="AO53"/>
  <c r="AO21"/>
  <c r="AO38"/>
</calcChain>
</file>

<file path=xl/sharedStrings.xml><?xml version="1.0" encoding="utf-8"?>
<sst xmlns="http://schemas.openxmlformats.org/spreadsheetml/2006/main" count="154" uniqueCount="49">
  <si>
    <t>INSTITUȚIA PREFECTULUI JUDEȚUL ARGES</t>
  </si>
  <si>
    <t>I</t>
  </si>
  <si>
    <t>Prefect</t>
  </si>
  <si>
    <t>II</t>
  </si>
  <si>
    <t>S</t>
  </si>
  <si>
    <t>Subprefect</t>
  </si>
  <si>
    <t>Director cancelarie</t>
  </si>
  <si>
    <t>Consilier</t>
  </si>
  <si>
    <t>Consultant</t>
  </si>
  <si>
    <t>s</t>
  </si>
  <si>
    <t>Auditor</t>
  </si>
  <si>
    <t>superior</t>
  </si>
  <si>
    <t>IV</t>
  </si>
  <si>
    <t>V</t>
  </si>
  <si>
    <t>VI</t>
  </si>
  <si>
    <t>VII</t>
  </si>
  <si>
    <t>VII.I</t>
  </si>
  <si>
    <t>VII.II</t>
  </si>
  <si>
    <t>VII.III</t>
  </si>
  <si>
    <t>VII.IV</t>
  </si>
  <si>
    <t>IX</t>
  </si>
  <si>
    <t>X</t>
  </si>
  <si>
    <t>VACANT</t>
  </si>
  <si>
    <t>consilier</t>
  </si>
  <si>
    <t>referent</t>
  </si>
  <si>
    <t>inspector</t>
  </si>
  <si>
    <t>principal</t>
  </si>
  <si>
    <t>M</t>
  </si>
  <si>
    <t>Sef serviciu</t>
  </si>
  <si>
    <t>inspector specialitate</t>
  </si>
  <si>
    <t>sofer</t>
  </si>
  <si>
    <t>îngrijitor</t>
  </si>
  <si>
    <t>consilier afaceri europene</t>
  </si>
  <si>
    <t>IA</t>
  </si>
  <si>
    <t>ii</t>
  </si>
  <si>
    <t>VIII.I</t>
  </si>
  <si>
    <t>VIII.III</t>
  </si>
  <si>
    <t>LISTA SALARIILOR LA 31.03.2019</t>
  </si>
  <si>
    <t>III</t>
  </si>
  <si>
    <t>FUNCTIA</t>
  </si>
  <si>
    <t>GRAD</t>
  </si>
  <si>
    <t>NIVEL STUDII</t>
  </si>
  <si>
    <t>GRADATIE VECHIME</t>
  </si>
  <si>
    <t>TOTAL SALARIU BRUT</t>
  </si>
  <si>
    <t>Consilier juridic</t>
  </si>
  <si>
    <t>Expert</t>
  </si>
  <si>
    <t>Inspector</t>
  </si>
  <si>
    <t>Referent</t>
  </si>
  <si>
    <t>consilier *suspendat (post temporar vacant)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</si>
</sst>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7"/>
      <name val="Arial"/>
      <family val="2"/>
    </font>
    <font>
      <sz val="11"/>
      <name val="Calibri"/>
      <family val="2"/>
      <scheme val="minor"/>
    </font>
    <font>
      <b/>
      <i/>
      <sz val="24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9" fontId="5" fillId="0" borderId="0" xfId="1" applyFont="1" applyFill="1" applyBorder="1" applyAlignment="1">
      <alignment vertical="center"/>
    </xf>
    <xf numFmtId="9" fontId="3" fillId="0" borderId="0" xfId="1" applyFont="1" applyFill="1" applyBorder="1" applyAlignment="1">
      <alignment vertical="center" wrapText="1"/>
    </xf>
    <xf numFmtId="9" fontId="2" fillId="0" borderId="0" xfId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/>
    <xf numFmtId="1" fontId="9" fillId="0" borderId="13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wrapText="1" shrinkToFi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1" fontId="8" fillId="0" borderId="29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1" fontId="9" fillId="0" borderId="11" xfId="0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wrapText="1"/>
    </xf>
    <xf numFmtId="1" fontId="2" fillId="0" borderId="0" xfId="1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1" fontId="19" fillId="0" borderId="17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Fill="1" applyAlignment="1">
      <alignment horizontal="center" wrapText="1"/>
    </xf>
    <xf numFmtId="4" fontId="21" fillId="0" borderId="0" xfId="0" applyNumberFormat="1" applyFont="1" applyFill="1" applyAlignment="1">
      <alignment wrapText="1"/>
    </xf>
    <xf numFmtId="1" fontId="0" fillId="0" borderId="0" xfId="0" applyNumberFormat="1" applyFill="1" applyAlignment="1">
      <alignment wrapText="1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 wrapText="1" shrinkToFit="1"/>
    </xf>
    <xf numFmtId="0" fontId="10" fillId="0" borderId="31" xfId="0" applyFont="1" applyFill="1" applyBorder="1" applyAlignment="1">
      <alignment horizontal="center" vertical="center" wrapText="1" shrinkToFit="1"/>
    </xf>
    <xf numFmtId="1" fontId="9" fillId="0" borderId="31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1" fontId="9" fillId="0" borderId="34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vertical="center" wrapText="1" shrinkToFit="1"/>
    </xf>
    <xf numFmtId="1" fontId="9" fillId="0" borderId="22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 wrapText="1"/>
    </xf>
    <xf numFmtId="1" fontId="9" fillId="0" borderId="36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15" fillId="0" borderId="38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left" vertical="center" wrapText="1"/>
    </xf>
    <xf numFmtId="9" fontId="13" fillId="0" borderId="0" xfId="1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4" fontId="7" fillId="0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24" fillId="0" borderId="33" xfId="0" applyNumberFormat="1" applyFont="1" applyFill="1" applyBorder="1" applyAlignment="1">
      <alignment horizontal="center" vertical="center" wrapText="1"/>
    </xf>
    <xf numFmtId="3" fontId="24" fillId="0" borderId="35" xfId="0" applyNumberFormat="1" applyFont="1" applyFill="1" applyBorder="1" applyAlignment="1">
      <alignment horizontal="center" vertical="center" wrapText="1"/>
    </xf>
    <xf numFmtId="3" fontId="24" fillId="0" borderId="15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3" fontId="24" fillId="0" borderId="20" xfId="0" applyNumberFormat="1" applyFont="1" applyFill="1" applyBorder="1" applyAlignment="1">
      <alignment horizontal="center" vertical="center" wrapText="1"/>
    </xf>
    <xf numFmtId="3" fontId="24" fillId="0" borderId="2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24" fillId="0" borderId="26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wrapText="1"/>
    </xf>
    <xf numFmtId="3" fontId="23" fillId="0" borderId="0" xfId="0" applyNumberFormat="1" applyFont="1" applyAlignment="1">
      <alignment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 shrinkToFit="1"/>
    </xf>
    <xf numFmtId="4" fontId="20" fillId="0" borderId="17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25"/>
  <sheetViews>
    <sheetView tabSelected="1" zoomScale="142" zoomScaleNormal="142" workbookViewId="0">
      <selection activeCell="AO17" sqref="AO17"/>
    </sheetView>
  </sheetViews>
  <sheetFormatPr defaultRowHeight="15"/>
  <cols>
    <col min="1" max="1" width="3.42578125" customWidth="1"/>
    <col min="2" max="2" width="19.7109375" style="14" customWidth="1"/>
    <col min="3" max="3" width="9.7109375" style="14" customWidth="1"/>
    <col min="4" max="4" width="10.140625" style="14" customWidth="1"/>
    <col min="5" max="5" width="8.42578125" style="14" customWidth="1"/>
    <col min="6" max="6" width="5" style="14" hidden="1" customWidth="1"/>
    <col min="7" max="7" width="3" style="15" hidden="1" customWidth="1"/>
    <col min="8" max="8" width="4.7109375" style="14" hidden="1" customWidth="1"/>
    <col min="9" max="9" width="3.28515625" style="14" hidden="1" customWidth="1"/>
    <col min="10" max="11" width="2.140625" style="14" hidden="1" customWidth="1"/>
    <col min="12" max="12" width="3.140625" style="14" hidden="1" customWidth="1"/>
    <col min="13" max="13" width="3.5703125" style="14" hidden="1" customWidth="1"/>
    <col min="14" max="14" width="4.28515625" style="15" hidden="1" customWidth="1"/>
    <col min="15" max="15" width="3.140625" style="14" hidden="1" customWidth="1"/>
    <col min="16" max="16" width="3.5703125" style="15" hidden="1" customWidth="1"/>
    <col min="17" max="17" width="4.7109375" style="14" hidden="1" customWidth="1"/>
    <col min="18" max="18" width="3.5703125" style="51" hidden="1" customWidth="1"/>
    <col min="19" max="19" width="3.85546875" style="14" hidden="1" customWidth="1"/>
    <col min="20" max="20" width="5.28515625" style="14" hidden="1" customWidth="1"/>
    <col min="21" max="21" width="5.140625" style="14" hidden="1" customWidth="1"/>
    <col min="22" max="22" width="5" style="56" hidden="1" customWidth="1"/>
    <col min="23" max="23" width="5.140625" style="14" hidden="1" customWidth="1"/>
    <col min="24" max="24" width="5.140625" style="44" hidden="1" customWidth="1"/>
    <col min="25" max="27" width="5.42578125" style="44" hidden="1" customWidth="1"/>
    <col min="28" max="28" width="5.140625" style="44" hidden="1" customWidth="1"/>
    <col min="29" max="29" width="5" style="44" hidden="1" customWidth="1"/>
    <col min="30" max="30" width="5.7109375" style="44" hidden="1" customWidth="1"/>
    <col min="31" max="31" width="5.28515625" style="44" hidden="1" customWidth="1"/>
    <col min="32" max="32" width="7" style="44" hidden="1" customWidth="1"/>
    <col min="33" max="33" width="6.140625" style="44" hidden="1" customWidth="1"/>
    <col min="34" max="34" width="4.140625" style="44" hidden="1" customWidth="1"/>
    <col min="35" max="36" width="3.85546875" style="14" hidden="1" customWidth="1"/>
    <col min="37" max="37" width="4.5703125" style="14" hidden="1" customWidth="1"/>
    <col min="38" max="40" width="4.85546875" style="14" hidden="1" customWidth="1"/>
    <col min="41" max="41" width="22.7109375" style="118" customWidth="1"/>
  </cols>
  <sheetData>
    <row r="1" spans="1:41" ht="15" customHeight="1">
      <c r="A1" s="8" t="s">
        <v>0</v>
      </c>
      <c r="B1" s="9"/>
      <c r="C1" s="10"/>
      <c r="D1" s="10"/>
      <c r="E1" s="10"/>
      <c r="F1" s="10"/>
      <c r="G1" s="10"/>
      <c r="H1" s="10"/>
      <c r="I1" s="10"/>
      <c r="J1" s="85"/>
      <c r="K1" s="85"/>
      <c r="L1" s="85"/>
      <c r="M1" s="85"/>
      <c r="N1" s="85"/>
      <c r="O1" s="85"/>
      <c r="P1" s="10"/>
      <c r="Q1" s="11"/>
      <c r="R1" s="49"/>
      <c r="S1" s="11"/>
      <c r="T1" s="11"/>
      <c r="U1" s="11"/>
      <c r="V1" s="52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</row>
    <row r="2" spans="1:41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</row>
    <row r="3" spans="1:41" ht="15.75" thickBot="1">
      <c r="A3" s="1"/>
      <c r="B3" s="2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0"/>
      <c r="S3" s="2"/>
      <c r="T3" s="2"/>
      <c r="U3" s="2"/>
      <c r="V3" s="5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96"/>
    </row>
    <row r="4" spans="1:41" ht="30" customHeight="1">
      <c r="A4" s="91" t="s">
        <v>1</v>
      </c>
      <c r="B4" s="94" t="s">
        <v>39</v>
      </c>
      <c r="C4" s="94" t="s">
        <v>40</v>
      </c>
      <c r="D4" s="94" t="s">
        <v>41</v>
      </c>
      <c r="E4" s="94" t="s">
        <v>42</v>
      </c>
      <c r="F4" s="94"/>
      <c r="G4" s="94"/>
      <c r="H4" s="94"/>
      <c r="I4" s="92"/>
      <c r="J4" s="92"/>
      <c r="K4" s="92"/>
      <c r="L4" s="92"/>
      <c r="M4" s="92"/>
      <c r="N4" s="92"/>
      <c r="O4" s="92"/>
      <c r="P4" s="92"/>
      <c r="Q4" s="92"/>
      <c r="R4" s="95"/>
      <c r="S4" s="92"/>
      <c r="T4" s="92"/>
      <c r="U4" s="92"/>
      <c r="V4" s="93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7" t="s">
        <v>43</v>
      </c>
    </row>
    <row r="5" spans="1:41" ht="30" customHeight="1">
      <c r="A5" s="3">
        <v>1</v>
      </c>
      <c r="B5" s="5" t="s">
        <v>2</v>
      </c>
      <c r="C5" s="4" t="s">
        <v>3</v>
      </c>
      <c r="D5" s="4" t="s">
        <v>4</v>
      </c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9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8">
        <v>18720</v>
      </c>
    </row>
    <row r="6" spans="1:41" ht="30.75" customHeight="1" thickBot="1">
      <c r="A6" s="21">
        <v>2</v>
      </c>
      <c r="B6" s="24" t="s">
        <v>5</v>
      </c>
      <c r="C6" s="22" t="s">
        <v>3</v>
      </c>
      <c r="D6" s="22" t="s">
        <v>4</v>
      </c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20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99">
        <v>15600</v>
      </c>
    </row>
    <row r="7" spans="1:41" ht="30" customHeight="1" thickBot="1">
      <c r="A7" s="36" t="s">
        <v>3</v>
      </c>
      <c r="B7" s="87"/>
      <c r="C7" s="87"/>
      <c r="D7" s="87"/>
      <c r="E7" s="87"/>
      <c r="F7" s="87"/>
      <c r="G7" s="87"/>
      <c r="H7" s="87"/>
      <c r="I7" s="6"/>
      <c r="J7" s="6"/>
      <c r="K7" s="6"/>
      <c r="L7" s="6"/>
      <c r="M7" s="6"/>
      <c r="N7" s="6"/>
      <c r="O7" s="6"/>
      <c r="P7" s="6"/>
      <c r="Q7" s="6"/>
      <c r="R7" s="121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100"/>
    </row>
    <row r="8" spans="1:41" ht="30" customHeight="1">
      <c r="A8" s="31">
        <v>3</v>
      </c>
      <c r="B8" s="34" t="s">
        <v>6</v>
      </c>
      <c r="C8" s="32"/>
      <c r="D8" s="32" t="s">
        <v>4</v>
      </c>
      <c r="E8" s="33">
        <v>4</v>
      </c>
      <c r="F8" s="34">
        <v>2769</v>
      </c>
      <c r="G8" s="34">
        <v>0</v>
      </c>
      <c r="H8" s="34">
        <v>2769</v>
      </c>
      <c r="I8" s="34">
        <v>0</v>
      </c>
      <c r="J8" s="34">
        <v>0</v>
      </c>
      <c r="K8" s="34">
        <v>0</v>
      </c>
      <c r="L8" s="34">
        <v>12</v>
      </c>
      <c r="M8" s="34">
        <v>332</v>
      </c>
      <c r="N8" s="34">
        <v>692</v>
      </c>
      <c r="O8" s="34">
        <v>10</v>
      </c>
      <c r="P8" s="34">
        <v>277</v>
      </c>
      <c r="Q8" s="34">
        <v>4070</v>
      </c>
      <c r="R8" s="122">
        <v>7.5</v>
      </c>
      <c r="S8" s="34">
        <v>305</v>
      </c>
      <c r="T8" s="34">
        <v>4813</v>
      </c>
      <c r="U8" s="34">
        <v>5538</v>
      </c>
      <c r="V8" s="34">
        <v>6923</v>
      </c>
      <c r="W8" s="34">
        <v>0</v>
      </c>
      <c r="X8" s="34">
        <v>6844</v>
      </c>
      <c r="Y8" s="34">
        <v>7357</v>
      </c>
      <c r="Z8" s="34">
        <v>7725</v>
      </c>
      <c r="AA8" s="34">
        <v>8111</v>
      </c>
      <c r="AB8" s="34">
        <v>8314</v>
      </c>
      <c r="AC8" s="34">
        <v>0</v>
      </c>
      <c r="AD8" s="34">
        <v>8938</v>
      </c>
      <c r="AE8" s="34">
        <v>0</v>
      </c>
      <c r="AF8" s="34">
        <f>(AD8-V8)*25%</f>
        <v>503.75</v>
      </c>
      <c r="AG8" s="34">
        <f>V8+AF8</f>
        <v>7426.75</v>
      </c>
      <c r="AH8" s="34">
        <v>0</v>
      </c>
      <c r="AI8" s="34">
        <v>0</v>
      </c>
      <c r="AJ8" s="34">
        <v>0</v>
      </c>
      <c r="AK8" s="34">
        <f>AG8+AI8</f>
        <v>7426.75</v>
      </c>
      <c r="AL8" s="34">
        <v>692</v>
      </c>
      <c r="AM8" s="34">
        <v>0</v>
      </c>
      <c r="AN8" s="34"/>
      <c r="AO8" s="101">
        <f>AK8+AL8</f>
        <v>8118.75</v>
      </c>
    </row>
    <row r="9" spans="1:41" ht="30" customHeight="1">
      <c r="A9" s="3">
        <v>4</v>
      </c>
      <c r="B9" s="5" t="s">
        <v>7</v>
      </c>
      <c r="C9" s="4"/>
      <c r="D9" s="4" t="s">
        <v>4</v>
      </c>
      <c r="E9" s="13">
        <v>0</v>
      </c>
      <c r="F9" s="5">
        <v>2769</v>
      </c>
      <c r="G9" s="5">
        <v>0</v>
      </c>
      <c r="H9" s="5">
        <v>2769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692</v>
      </c>
      <c r="O9" s="5">
        <v>0</v>
      </c>
      <c r="P9" s="5">
        <v>0</v>
      </c>
      <c r="Q9" s="5">
        <v>3461</v>
      </c>
      <c r="R9" s="119">
        <v>0</v>
      </c>
      <c r="S9" s="5">
        <v>0</v>
      </c>
      <c r="T9" s="5">
        <v>3807</v>
      </c>
      <c r="U9" s="5">
        <v>4378</v>
      </c>
      <c r="V9" s="5">
        <v>5473</v>
      </c>
      <c r="W9" s="5">
        <v>0</v>
      </c>
      <c r="X9" s="5">
        <v>6580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7074</v>
      </c>
      <c r="AE9" s="5">
        <v>0</v>
      </c>
      <c r="AF9" s="5">
        <f t="shared" ref="AF9:AF65" si="0">(AD9-V9)*25%</f>
        <v>400.25</v>
      </c>
      <c r="AG9" s="5">
        <f t="shared" ref="AG9:AG65" si="1">V9+AF9</f>
        <v>5873.25</v>
      </c>
      <c r="AH9" s="5">
        <v>0</v>
      </c>
      <c r="AI9" s="5">
        <v>0</v>
      </c>
      <c r="AJ9" s="5">
        <v>0</v>
      </c>
      <c r="AK9" s="5">
        <f t="shared" ref="AK9:AK65" si="2">AG9+AI9</f>
        <v>5873.25</v>
      </c>
      <c r="AL9" s="5">
        <v>547</v>
      </c>
      <c r="AM9" s="5">
        <v>0</v>
      </c>
      <c r="AN9" s="5"/>
      <c r="AO9" s="98">
        <v>6425</v>
      </c>
    </row>
    <row r="10" spans="1:41" ht="30" customHeight="1" thickBot="1">
      <c r="A10" s="21">
        <v>5</v>
      </c>
      <c r="B10" s="24" t="s">
        <v>8</v>
      </c>
      <c r="C10" s="22"/>
      <c r="D10" s="22" t="s">
        <v>4</v>
      </c>
      <c r="E10" s="23">
        <v>3</v>
      </c>
      <c r="F10" s="24">
        <v>1701</v>
      </c>
      <c r="G10" s="24">
        <v>0</v>
      </c>
      <c r="H10" s="24">
        <v>1701</v>
      </c>
      <c r="I10" s="24">
        <v>0</v>
      </c>
      <c r="J10" s="24">
        <v>0</v>
      </c>
      <c r="K10" s="24">
        <v>0</v>
      </c>
      <c r="L10" s="24">
        <v>12</v>
      </c>
      <c r="M10" s="24">
        <v>204</v>
      </c>
      <c r="N10" s="24">
        <v>425</v>
      </c>
      <c r="O10" s="24">
        <v>0</v>
      </c>
      <c r="P10" s="24">
        <v>0</v>
      </c>
      <c r="Q10" s="24">
        <f>H10+I10+K10+M10+N10+P10</f>
        <v>2330</v>
      </c>
      <c r="R10" s="120">
        <v>17.5</v>
      </c>
      <c r="S10" s="24">
        <v>449</v>
      </c>
      <c r="T10" s="24">
        <v>3012</v>
      </c>
      <c r="U10" s="24">
        <v>3464</v>
      </c>
      <c r="V10" s="24">
        <v>4330</v>
      </c>
      <c r="W10" s="24">
        <v>0</v>
      </c>
      <c r="X10" s="24">
        <v>4647</v>
      </c>
      <c r="Y10" s="24">
        <v>4996</v>
      </c>
      <c r="Z10" s="24">
        <v>5245</v>
      </c>
      <c r="AA10" s="24">
        <v>5508</v>
      </c>
      <c r="AB10" s="24">
        <v>0</v>
      </c>
      <c r="AC10" s="24">
        <v>0</v>
      </c>
      <c r="AD10" s="24">
        <v>5921</v>
      </c>
      <c r="AE10" s="24">
        <v>0</v>
      </c>
      <c r="AF10" s="24">
        <f t="shared" si="0"/>
        <v>397.75</v>
      </c>
      <c r="AG10" s="24">
        <f t="shared" si="1"/>
        <v>4727.75</v>
      </c>
      <c r="AH10" s="24">
        <v>0</v>
      </c>
      <c r="AI10" s="24">
        <v>0</v>
      </c>
      <c r="AJ10" s="24">
        <v>0</v>
      </c>
      <c r="AK10" s="24">
        <f t="shared" si="2"/>
        <v>4727.75</v>
      </c>
      <c r="AL10" s="24">
        <v>433</v>
      </c>
      <c r="AM10" s="24">
        <v>0</v>
      </c>
      <c r="AN10" s="24"/>
      <c r="AO10" s="99">
        <v>5164</v>
      </c>
    </row>
    <row r="11" spans="1:41" ht="30" customHeight="1" thickBot="1">
      <c r="A11" s="38" t="s">
        <v>38</v>
      </c>
      <c r="B11" s="88"/>
      <c r="C11" s="88"/>
      <c r="D11" s="88"/>
      <c r="E11" s="88"/>
      <c r="F11" s="88"/>
      <c r="G11" s="88"/>
      <c r="H11" s="88"/>
      <c r="I11" s="27"/>
      <c r="J11" s="27"/>
      <c r="K11" s="27"/>
      <c r="L11" s="27"/>
      <c r="M11" s="27"/>
      <c r="N11" s="27"/>
      <c r="O11" s="27"/>
      <c r="P11" s="27"/>
      <c r="Q11" s="27"/>
      <c r="R11" s="123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102"/>
    </row>
    <row r="12" spans="1:41" ht="30" customHeight="1" thickBot="1">
      <c r="A12" s="60">
        <v>6</v>
      </c>
      <c r="B12" s="63" t="s">
        <v>10</v>
      </c>
      <c r="C12" s="61" t="s">
        <v>11</v>
      </c>
      <c r="D12" s="61" t="s">
        <v>4</v>
      </c>
      <c r="E12" s="62">
        <v>5</v>
      </c>
      <c r="F12" s="63">
        <v>1920</v>
      </c>
      <c r="G12" s="63">
        <v>0</v>
      </c>
      <c r="H12" s="63">
        <v>1920</v>
      </c>
      <c r="I12" s="63">
        <v>480</v>
      </c>
      <c r="J12" s="63">
        <v>0</v>
      </c>
      <c r="K12" s="63">
        <v>0</v>
      </c>
      <c r="L12" s="63">
        <v>10</v>
      </c>
      <c r="M12" s="63">
        <v>192</v>
      </c>
      <c r="N12" s="63">
        <v>480</v>
      </c>
      <c r="O12" s="63">
        <v>25</v>
      </c>
      <c r="P12" s="63">
        <v>480</v>
      </c>
      <c r="Q12" s="63">
        <v>3552</v>
      </c>
      <c r="R12" s="124">
        <v>0</v>
      </c>
      <c r="S12" s="63">
        <v>0</v>
      </c>
      <c r="T12" s="63">
        <v>3909</v>
      </c>
      <c r="U12" s="63">
        <v>4495</v>
      </c>
      <c r="V12" s="63">
        <v>5619</v>
      </c>
      <c r="W12" s="63">
        <v>0</v>
      </c>
      <c r="X12" s="63">
        <v>5008</v>
      </c>
      <c r="Y12" s="63">
        <v>5384</v>
      </c>
      <c r="Z12" s="63">
        <v>5653</v>
      </c>
      <c r="AA12" s="63">
        <v>5935</v>
      </c>
      <c r="AB12" s="63">
        <v>6084</v>
      </c>
      <c r="AC12" s="63">
        <v>6236</v>
      </c>
      <c r="AD12" s="63">
        <v>6704</v>
      </c>
      <c r="AE12" s="63">
        <v>0</v>
      </c>
      <c r="AF12" s="63">
        <f t="shared" si="0"/>
        <v>271.25</v>
      </c>
      <c r="AG12" s="63">
        <f t="shared" si="1"/>
        <v>5890.25</v>
      </c>
      <c r="AH12" s="63">
        <v>0</v>
      </c>
      <c r="AI12" s="63">
        <v>0</v>
      </c>
      <c r="AJ12" s="63">
        <v>0</v>
      </c>
      <c r="AK12" s="63">
        <f t="shared" si="2"/>
        <v>5890.25</v>
      </c>
      <c r="AL12" s="63">
        <v>562</v>
      </c>
      <c r="AM12" s="63">
        <v>0</v>
      </c>
      <c r="AN12" s="63">
        <v>160</v>
      </c>
      <c r="AO12" s="103">
        <f>AK12+AL12+AN12</f>
        <v>6612.25</v>
      </c>
    </row>
    <row r="13" spans="1:41" ht="30" customHeight="1" thickBot="1">
      <c r="A13" s="64" t="s">
        <v>12</v>
      </c>
      <c r="B13" s="89"/>
      <c r="C13" s="89"/>
      <c r="D13" s="89"/>
      <c r="E13" s="89"/>
      <c r="F13" s="89"/>
      <c r="G13" s="89"/>
      <c r="H13" s="89"/>
      <c r="I13" s="28"/>
      <c r="J13" s="28"/>
      <c r="K13" s="28"/>
      <c r="L13" s="28"/>
      <c r="M13" s="28"/>
      <c r="N13" s="28"/>
      <c r="O13" s="28"/>
      <c r="P13" s="28"/>
      <c r="Q13" s="28"/>
      <c r="R13" s="12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104"/>
    </row>
    <row r="14" spans="1:41" s="7" customFormat="1" ht="30" customHeight="1">
      <c r="A14" s="31">
        <v>7</v>
      </c>
      <c r="B14" s="34" t="s">
        <v>44</v>
      </c>
      <c r="C14" s="32" t="s">
        <v>11</v>
      </c>
      <c r="D14" s="32" t="s">
        <v>4</v>
      </c>
      <c r="E14" s="33">
        <v>4</v>
      </c>
      <c r="F14" s="34">
        <v>1920</v>
      </c>
      <c r="G14" s="34">
        <v>0</v>
      </c>
      <c r="H14" s="34">
        <v>1920</v>
      </c>
      <c r="I14" s="34">
        <v>0</v>
      </c>
      <c r="J14" s="34">
        <v>0</v>
      </c>
      <c r="K14" s="34">
        <v>0</v>
      </c>
      <c r="L14" s="34">
        <v>12</v>
      </c>
      <c r="M14" s="34">
        <v>230</v>
      </c>
      <c r="N14" s="34">
        <v>480</v>
      </c>
      <c r="O14" s="34">
        <v>10</v>
      </c>
      <c r="P14" s="34">
        <v>192</v>
      </c>
      <c r="Q14" s="34">
        <v>2823</v>
      </c>
      <c r="R14" s="122">
        <v>7.5</v>
      </c>
      <c r="S14" s="34">
        <v>212</v>
      </c>
      <c r="T14" s="34">
        <v>3342</v>
      </c>
      <c r="U14" s="34">
        <v>3843</v>
      </c>
      <c r="V14" s="34">
        <v>4804</v>
      </c>
      <c r="W14" s="34">
        <v>0</v>
      </c>
      <c r="X14" s="34">
        <v>4905</v>
      </c>
      <c r="Y14" s="34">
        <v>5273</v>
      </c>
      <c r="Z14" s="34">
        <v>5537</v>
      </c>
      <c r="AA14" s="34">
        <v>5813</v>
      </c>
      <c r="AB14" s="34">
        <v>5959</v>
      </c>
      <c r="AC14" s="34">
        <v>0</v>
      </c>
      <c r="AD14" s="34">
        <v>6406</v>
      </c>
      <c r="AE14" s="34">
        <v>0</v>
      </c>
      <c r="AF14" s="34">
        <f t="shared" si="0"/>
        <v>400.5</v>
      </c>
      <c r="AG14" s="34">
        <f t="shared" si="1"/>
        <v>5204.5</v>
      </c>
      <c r="AH14" s="34">
        <v>0</v>
      </c>
      <c r="AI14" s="34">
        <v>0</v>
      </c>
      <c r="AJ14" s="34">
        <v>0</v>
      </c>
      <c r="AK14" s="34">
        <f t="shared" si="2"/>
        <v>5204.5</v>
      </c>
      <c r="AL14" s="34">
        <v>480</v>
      </c>
      <c r="AM14" s="34">
        <v>0</v>
      </c>
      <c r="AN14" s="34">
        <v>160</v>
      </c>
      <c r="AO14" s="101">
        <f>AK14+AL14+AN14</f>
        <v>5844.5</v>
      </c>
    </row>
    <row r="15" spans="1:41" s="7" customFormat="1" ht="30" customHeight="1" thickBot="1">
      <c r="A15" s="21">
        <v>8</v>
      </c>
      <c r="B15" s="24" t="s">
        <v>45</v>
      </c>
      <c r="C15" s="22" t="s">
        <v>11</v>
      </c>
      <c r="D15" s="22" t="s">
        <v>4</v>
      </c>
      <c r="E15" s="23">
        <v>5</v>
      </c>
      <c r="F15" s="24">
        <v>1920</v>
      </c>
      <c r="G15" s="24">
        <v>0</v>
      </c>
      <c r="H15" s="24">
        <v>1920</v>
      </c>
      <c r="I15" s="24">
        <v>0</v>
      </c>
      <c r="J15" s="24">
        <v>0</v>
      </c>
      <c r="K15" s="24">
        <v>0</v>
      </c>
      <c r="L15" s="24">
        <v>8</v>
      </c>
      <c r="M15" s="24">
        <v>154</v>
      </c>
      <c r="N15" s="24">
        <v>480</v>
      </c>
      <c r="O15" s="24">
        <v>20</v>
      </c>
      <c r="P15" s="24">
        <v>384</v>
      </c>
      <c r="Q15" s="24">
        <v>2941</v>
      </c>
      <c r="R15" s="120">
        <v>2.5</v>
      </c>
      <c r="S15" s="24">
        <v>74</v>
      </c>
      <c r="T15" s="24">
        <v>3315</v>
      </c>
      <c r="U15" s="24">
        <v>3812</v>
      </c>
      <c r="V15" s="24">
        <v>4765</v>
      </c>
      <c r="W15" s="24">
        <v>0</v>
      </c>
      <c r="X15" s="24">
        <v>4905</v>
      </c>
      <c r="Y15" s="24">
        <v>5273</v>
      </c>
      <c r="Z15" s="24">
        <v>5537</v>
      </c>
      <c r="AA15" s="24">
        <v>5813</v>
      </c>
      <c r="AB15" s="24">
        <v>5959</v>
      </c>
      <c r="AC15" s="24">
        <v>6108</v>
      </c>
      <c r="AD15" s="24">
        <v>6566</v>
      </c>
      <c r="AE15" s="24">
        <v>0</v>
      </c>
      <c r="AF15" s="24">
        <f t="shared" si="0"/>
        <v>450.25</v>
      </c>
      <c r="AG15" s="24">
        <f t="shared" si="1"/>
        <v>5215.25</v>
      </c>
      <c r="AH15" s="24">
        <v>0</v>
      </c>
      <c r="AI15" s="24">
        <v>0</v>
      </c>
      <c r="AJ15" s="24">
        <v>0</v>
      </c>
      <c r="AK15" s="24">
        <f t="shared" si="2"/>
        <v>5215.25</v>
      </c>
      <c r="AL15" s="24">
        <v>477</v>
      </c>
      <c r="AM15" s="24">
        <v>0</v>
      </c>
      <c r="AN15" s="24">
        <v>160</v>
      </c>
      <c r="AO15" s="99">
        <f>AK15+AL15+AN15</f>
        <v>5852.25</v>
      </c>
    </row>
    <row r="16" spans="1:41" ht="30" customHeight="1" thickBot="1">
      <c r="A16" s="29" t="s">
        <v>13</v>
      </c>
      <c r="B16" s="90"/>
      <c r="C16" s="90"/>
      <c r="D16" s="90"/>
      <c r="E16" s="90"/>
      <c r="F16" s="90"/>
      <c r="G16" s="90"/>
      <c r="H16" s="90"/>
      <c r="I16" s="30"/>
      <c r="J16" s="30"/>
      <c r="K16" s="30"/>
      <c r="L16" s="30"/>
      <c r="M16" s="30"/>
      <c r="N16" s="30"/>
      <c r="O16" s="30"/>
      <c r="P16" s="30"/>
      <c r="Q16" s="30"/>
      <c r="R16" s="1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105"/>
    </row>
    <row r="17" spans="1:41" ht="30" customHeight="1" thickBot="1">
      <c r="A17" s="60">
        <v>9</v>
      </c>
      <c r="B17" s="63" t="s">
        <v>7</v>
      </c>
      <c r="C17" s="61" t="s">
        <v>11</v>
      </c>
      <c r="D17" s="61" t="s">
        <v>9</v>
      </c>
      <c r="E17" s="62">
        <v>4</v>
      </c>
      <c r="F17" s="63">
        <v>1920</v>
      </c>
      <c r="G17" s="63">
        <v>0</v>
      </c>
      <c r="H17" s="63">
        <v>1920</v>
      </c>
      <c r="I17" s="63">
        <v>0</v>
      </c>
      <c r="J17" s="63">
        <v>0</v>
      </c>
      <c r="K17" s="63">
        <v>0</v>
      </c>
      <c r="L17" s="63">
        <v>12</v>
      </c>
      <c r="M17" s="63">
        <v>230</v>
      </c>
      <c r="N17" s="63">
        <v>480</v>
      </c>
      <c r="O17" s="63">
        <v>15</v>
      </c>
      <c r="P17" s="63">
        <v>288</v>
      </c>
      <c r="Q17" s="63">
        <f>H17+I17+K17+M17+N17+P17</f>
        <v>2918</v>
      </c>
      <c r="R17" s="124">
        <v>2.5</v>
      </c>
      <c r="S17" s="63">
        <v>73</v>
      </c>
      <c r="T17" s="63">
        <v>3292</v>
      </c>
      <c r="U17" s="63">
        <v>3786</v>
      </c>
      <c r="V17" s="63">
        <v>4733</v>
      </c>
      <c r="W17" s="63">
        <v>0</v>
      </c>
      <c r="X17" s="63">
        <v>4905</v>
      </c>
      <c r="Y17" s="63">
        <v>5273</v>
      </c>
      <c r="Z17" s="63">
        <v>5537</v>
      </c>
      <c r="AA17" s="63">
        <v>5813</v>
      </c>
      <c r="AB17" s="63">
        <v>5959</v>
      </c>
      <c r="AC17" s="63">
        <v>0</v>
      </c>
      <c r="AD17" s="63">
        <v>6406</v>
      </c>
      <c r="AE17" s="63">
        <v>0</v>
      </c>
      <c r="AF17" s="63">
        <f t="shared" si="0"/>
        <v>418.25</v>
      </c>
      <c r="AG17" s="63">
        <f t="shared" si="1"/>
        <v>5151.25</v>
      </c>
      <c r="AH17" s="63">
        <v>0</v>
      </c>
      <c r="AI17" s="63">
        <v>0</v>
      </c>
      <c r="AJ17" s="63">
        <v>0</v>
      </c>
      <c r="AK17" s="63">
        <f t="shared" si="2"/>
        <v>5151.25</v>
      </c>
      <c r="AL17" s="63">
        <v>473</v>
      </c>
      <c r="AM17" s="63">
        <v>0</v>
      </c>
      <c r="AN17" s="63">
        <v>160</v>
      </c>
      <c r="AO17" s="103">
        <f>AK17+AL17+AN17</f>
        <v>5784.25</v>
      </c>
    </row>
    <row r="18" spans="1:41" ht="30" customHeight="1" thickBot="1">
      <c r="A18" s="64" t="s">
        <v>14</v>
      </c>
      <c r="B18" s="89"/>
      <c r="C18" s="89"/>
      <c r="D18" s="89"/>
      <c r="E18" s="89"/>
      <c r="F18" s="89"/>
      <c r="G18" s="89"/>
      <c r="H18" s="89"/>
      <c r="I18" s="28"/>
      <c r="J18" s="28"/>
      <c r="K18" s="28"/>
      <c r="L18" s="28"/>
      <c r="M18" s="28"/>
      <c r="N18" s="28"/>
      <c r="O18" s="28"/>
      <c r="P18" s="28"/>
      <c r="Q18" s="28"/>
      <c r="R18" s="12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04"/>
    </row>
    <row r="19" spans="1:41" ht="30" customHeight="1">
      <c r="A19" s="31">
        <v>10</v>
      </c>
      <c r="B19" s="34" t="s">
        <v>7</v>
      </c>
      <c r="C19" s="32" t="s">
        <v>11</v>
      </c>
      <c r="D19" s="32" t="s">
        <v>4</v>
      </c>
      <c r="E19" s="33">
        <v>3</v>
      </c>
      <c r="F19" s="34">
        <v>1920</v>
      </c>
      <c r="G19" s="34">
        <v>0</v>
      </c>
      <c r="H19" s="34">
        <v>1920</v>
      </c>
      <c r="I19" s="34">
        <v>0</v>
      </c>
      <c r="J19" s="34">
        <v>0</v>
      </c>
      <c r="K19" s="34">
        <v>0</v>
      </c>
      <c r="L19" s="34">
        <v>10</v>
      </c>
      <c r="M19" s="34">
        <v>192</v>
      </c>
      <c r="N19" s="34">
        <v>480</v>
      </c>
      <c r="O19" s="34">
        <v>10</v>
      </c>
      <c r="P19" s="34">
        <v>192</v>
      </c>
      <c r="Q19" s="34">
        <v>2786</v>
      </c>
      <c r="R19" s="122">
        <v>5</v>
      </c>
      <c r="S19" s="34">
        <v>139</v>
      </c>
      <c r="T19" s="34">
        <v>3219</v>
      </c>
      <c r="U19" s="34">
        <v>3702</v>
      </c>
      <c r="V19" s="34">
        <v>4628</v>
      </c>
      <c r="W19" s="34">
        <v>0</v>
      </c>
      <c r="X19" s="34">
        <v>4905</v>
      </c>
      <c r="Y19" s="34">
        <v>5273</v>
      </c>
      <c r="Z19" s="34">
        <v>5537</v>
      </c>
      <c r="AA19" s="34">
        <v>5813</v>
      </c>
      <c r="AB19" s="34">
        <v>5959</v>
      </c>
      <c r="AC19" s="34">
        <v>0</v>
      </c>
      <c r="AD19" s="34">
        <v>6249</v>
      </c>
      <c r="AE19" s="34">
        <v>0</v>
      </c>
      <c r="AF19" s="34">
        <f t="shared" si="0"/>
        <v>405.25</v>
      </c>
      <c r="AG19" s="34">
        <f t="shared" si="1"/>
        <v>5033.25</v>
      </c>
      <c r="AH19" s="34">
        <v>0</v>
      </c>
      <c r="AI19" s="34">
        <v>0</v>
      </c>
      <c r="AJ19" s="34">
        <v>0</v>
      </c>
      <c r="AK19" s="34">
        <f t="shared" si="2"/>
        <v>5033.25</v>
      </c>
      <c r="AL19" s="34">
        <v>463</v>
      </c>
      <c r="AM19" s="34">
        <v>0</v>
      </c>
      <c r="AN19" s="34">
        <v>160</v>
      </c>
      <c r="AO19" s="101">
        <f>AK19+AL19+AN19</f>
        <v>5656.25</v>
      </c>
    </row>
    <row r="20" spans="1:41" ht="30" customHeight="1">
      <c r="A20" s="3">
        <v>11</v>
      </c>
      <c r="B20" s="5" t="s">
        <v>7</v>
      </c>
      <c r="C20" s="4" t="s">
        <v>11</v>
      </c>
      <c r="D20" s="4" t="s">
        <v>4</v>
      </c>
      <c r="E20" s="13">
        <v>5</v>
      </c>
      <c r="F20" s="5">
        <v>1920</v>
      </c>
      <c r="G20" s="5">
        <v>0</v>
      </c>
      <c r="H20" s="5">
        <v>1920</v>
      </c>
      <c r="I20" s="5">
        <v>0</v>
      </c>
      <c r="J20" s="5">
        <v>0</v>
      </c>
      <c r="K20" s="5">
        <v>0</v>
      </c>
      <c r="L20" s="5">
        <v>10</v>
      </c>
      <c r="M20" s="5">
        <v>192</v>
      </c>
      <c r="N20" s="5">
        <v>480</v>
      </c>
      <c r="O20" s="5">
        <v>15</v>
      </c>
      <c r="P20" s="5">
        <v>288</v>
      </c>
      <c r="Q20" s="5">
        <v>2880</v>
      </c>
      <c r="R20" s="119">
        <v>5</v>
      </c>
      <c r="S20" s="5">
        <v>144</v>
      </c>
      <c r="T20" s="5">
        <v>3326</v>
      </c>
      <c r="U20" s="5">
        <v>3827</v>
      </c>
      <c r="V20" s="5">
        <v>4784</v>
      </c>
      <c r="W20" s="5">
        <v>0</v>
      </c>
      <c r="X20" s="5">
        <v>4905</v>
      </c>
      <c r="Y20" s="5">
        <v>5273</v>
      </c>
      <c r="Z20" s="5">
        <v>5537</v>
      </c>
      <c r="AA20" s="5">
        <v>5813</v>
      </c>
      <c r="AB20" s="5">
        <v>5959</v>
      </c>
      <c r="AC20" s="5">
        <v>6108</v>
      </c>
      <c r="AD20" s="5">
        <v>6566</v>
      </c>
      <c r="AE20" s="5">
        <v>0</v>
      </c>
      <c r="AF20" s="5">
        <f t="shared" si="0"/>
        <v>445.5</v>
      </c>
      <c r="AG20" s="5">
        <f t="shared" si="1"/>
        <v>5229.5</v>
      </c>
      <c r="AH20" s="5">
        <v>0</v>
      </c>
      <c r="AI20" s="5">
        <v>0</v>
      </c>
      <c r="AJ20" s="5">
        <v>0</v>
      </c>
      <c r="AK20" s="5">
        <f t="shared" si="2"/>
        <v>5229.5</v>
      </c>
      <c r="AL20" s="5">
        <v>478</v>
      </c>
      <c r="AM20" s="5">
        <v>0</v>
      </c>
      <c r="AN20" s="5">
        <v>160</v>
      </c>
      <c r="AO20" s="98">
        <f>AK20+AL20+AN20</f>
        <v>5867.5</v>
      </c>
    </row>
    <row r="21" spans="1:41" ht="30" customHeight="1">
      <c r="A21" s="3">
        <v>12</v>
      </c>
      <c r="B21" s="5" t="s">
        <v>46</v>
      </c>
      <c r="C21" s="4" t="s">
        <v>11</v>
      </c>
      <c r="D21" s="4" t="s">
        <v>4</v>
      </c>
      <c r="E21" s="13">
        <v>5</v>
      </c>
      <c r="F21" s="5">
        <v>1920</v>
      </c>
      <c r="G21" s="5">
        <v>0</v>
      </c>
      <c r="H21" s="5">
        <v>1920</v>
      </c>
      <c r="I21" s="5">
        <v>0</v>
      </c>
      <c r="J21" s="5">
        <v>0</v>
      </c>
      <c r="K21" s="5">
        <v>0</v>
      </c>
      <c r="L21" s="5">
        <v>12</v>
      </c>
      <c r="M21" s="5">
        <v>230</v>
      </c>
      <c r="N21" s="5">
        <v>480</v>
      </c>
      <c r="O21" s="5">
        <v>25</v>
      </c>
      <c r="P21" s="5">
        <v>480</v>
      </c>
      <c r="Q21" s="5">
        <v>3110</v>
      </c>
      <c r="R21" s="119">
        <v>0</v>
      </c>
      <c r="S21" s="5">
        <v>0</v>
      </c>
      <c r="T21" s="5">
        <v>3421</v>
      </c>
      <c r="U21" s="5">
        <v>3934</v>
      </c>
      <c r="V21" s="5">
        <v>4918</v>
      </c>
      <c r="W21" s="5">
        <v>0</v>
      </c>
      <c r="X21" s="5">
        <v>4905</v>
      </c>
      <c r="Y21" s="5">
        <v>5273</v>
      </c>
      <c r="Z21" s="5">
        <v>5537</v>
      </c>
      <c r="AA21" s="5">
        <v>5813</v>
      </c>
      <c r="AB21" s="5">
        <v>5959</v>
      </c>
      <c r="AC21" s="5">
        <v>6108</v>
      </c>
      <c r="AD21" s="5">
        <v>6566</v>
      </c>
      <c r="AE21" s="5">
        <v>0</v>
      </c>
      <c r="AF21" s="5">
        <f t="shared" si="0"/>
        <v>412</v>
      </c>
      <c r="AG21" s="5">
        <v>5332</v>
      </c>
      <c r="AH21" s="5">
        <v>0</v>
      </c>
      <c r="AI21" s="5">
        <v>0</v>
      </c>
      <c r="AJ21" s="5">
        <v>0</v>
      </c>
      <c r="AK21" s="5">
        <f t="shared" si="2"/>
        <v>5332</v>
      </c>
      <c r="AL21" s="5">
        <v>492</v>
      </c>
      <c r="AM21" s="5">
        <v>0</v>
      </c>
      <c r="AN21" s="5">
        <v>160</v>
      </c>
      <c r="AO21" s="98">
        <f>AK21+AL21+AN21</f>
        <v>5984</v>
      </c>
    </row>
    <row r="22" spans="1:41" ht="30" customHeight="1" thickBot="1">
      <c r="A22" s="21">
        <v>13</v>
      </c>
      <c r="B22" s="24" t="s">
        <v>7</v>
      </c>
      <c r="C22" s="22" t="s">
        <v>11</v>
      </c>
      <c r="D22" s="22" t="s">
        <v>4</v>
      </c>
      <c r="E22" s="23">
        <v>4</v>
      </c>
      <c r="F22" s="24">
        <v>1920</v>
      </c>
      <c r="G22" s="24">
        <v>0</v>
      </c>
      <c r="H22" s="24">
        <v>1920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480</v>
      </c>
      <c r="O22" s="24">
        <v>10</v>
      </c>
      <c r="P22" s="24">
        <v>192</v>
      </c>
      <c r="Q22" s="24">
        <v>2594</v>
      </c>
      <c r="R22" s="120">
        <v>7.5</v>
      </c>
      <c r="S22" s="24">
        <v>194</v>
      </c>
      <c r="T22" s="24">
        <v>3067</v>
      </c>
      <c r="U22" s="24">
        <v>3527</v>
      </c>
      <c r="V22" s="24">
        <v>4408</v>
      </c>
      <c r="W22" s="24">
        <v>0</v>
      </c>
      <c r="X22" s="24">
        <v>4905</v>
      </c>
      <c r="Y22" s="24">
        <v>5273</v>
      </c>
      <c r="Z22" s="24">
        <v>5537</v>
      </c>
      <c r="AA22" s="24">
        <v>5813</v>
      </c>
      <c r="AB22" s="24">
        <v>5959</v>
      </c>
      <c r="AC22" s="24">
        <v>0</v>
      </c>
      <c r="AD22" s="24">
        <v>6406</v>
      </c>
      <c r="AE22" s="24">
        <v>0</v>
      </c>
      <c r="AF22" s="24">
        <f t="shared" si="0"/>
        <v>499.5</v>
      </c>
      <c r="AG22" s="24">
        <f t="shared" si="1"/>
        <v>4907.5</v>
      </c>
      <c r="AH22" s="24">
        <v>0</v>
      </c>
      <c r="AI22" s="24">
        <v>0</v>
      </c>
      <c r="AJ22" s="24">
        <v>0</v>
      </c>
      <c r="AK22" s="24">
        <f t="shared" si="2"/>
        <v>4907.5</v>
      </c>
      <c r="AL22" s="24">
        <v>441</v>
      </c>
      <c r="AM22" s="24">
        <v>0</v>
      </c>
      <c r="AN22" s="24">
        <v>0</v>
      </c>
      <c r="AO22" s="99">
        <f>AK22+AL22+AN22</f>
        <v>5348.5</v>
      </c>
    </row>
    <row r="23" spans="1:41" s="16" customFormat="1" ht="36.75" customHeight="1" thickBot="1">
      <c r="A23" s="29" t="s">
        <v>15</v>
      </c>
      <c r="B23" s="90"/>
      <c r="C23" s="90"/>
      <c r="D23" s="90"/>
      <c r="E23" s="90"/>
      <c r="F23" s="90"/>
      <c r="G23" s="90"/>
      <c r="H23" s="90"/>
      <c r="I23" s="77"/>
      <c r="J23" s="77"/>
      <c r="K23" s="77"/>
      <c r="L23" s="77"/>
      <c r="M23" s="77"/>
      <c r="N23" s="77"/>
      <c r="O23" s="77"/>
      <c r="P23" s="77"/>
      <c r="Q23" s="77"/>
      <c r="R23" s="12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30"/>
      <c r="AE23" s="30"/>
      <c r="AF23" s="30"/>
      <c r="AG23" s="30"/>
      <c r="AH23" s="30"/>
      <c r="AI23" s="77"/>
      <c r="AJ23" s="77"/>
      <c r="AK23" s="30"/>
      <c r="AL23" s="30"/>
      <c r="AM23" s="77"/>
      <c r="AN23" s="77"/>
      <c r="AO23" s="106"/>
    </row>
    <row r="24" spans="1:41" ht="33" customHeight="1" thickBot="1">
      <c r="A24" s="67">
        <v>14</v>
      </c>
      <c r="B24" s="70" t="s">
        <v>28</v>
      </c>
      <c r="C24" s="68" t="s">
        <v>34</v>
      </c>
      <c r="D24" s="68" t="s">
        <v>4</v>
      </c>
      <c r="E24" s="69">
        <v>4</v>
      </c>
      <c r="F24" s="70">
        <v>1920</v>
      </c>
      <c r="G24" s="70">
        <v>576</v>
      </c>
      <c r="H24" s="70">
        <v>2496</v>
      </c>
      <c r="I24" s="70">
        <v>0</v>
      </c>
      <c r="J24" s="70">
        <v>0</v>
      </c>
      <c r="K24" s="70">
        <v>0</v>
      </c>
      <c r="L24" s="70">
        <v>10</v>
      </c>
      <c r="M24" s="70">
        <v>250</v>
      </c>
      <c r="N24" s="70">
        <v>624</v>
      </c>
      <c r="O24" s="70">
        <v>15</v>
      </c>
      <c r="P24" s="70">
        <v>374</v>
      </c>
      <c r="Q24" s="70">
        <f>H24+M24+N24+P24</f>
        <v>3744</v>
      </c>
      <c r="R24" s="128">
        <v>2.5</v>
      </c>
      <c r="S24" s="70">
        <v>94</v>
      </c>
      <c r="T24" s="70">
        <v>4224</v>
      </c>
      <c r="U24" s="70">
        <v>4858</v>
      </c>
      <c r="V24" s="70">
        <v>6073</v>
      </c>
      <c r="W24" s="70">
        <v>0</v>
      </c>
      <c r="X24" s="70">
        <v>7871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8461</v>
      </c>
      <c r="AE24" s="70">
        <v>0</v>
      </c>
      <c r="AF24" s="70">
        <f t="shared" si="0"/>
        <v>597</v>
      </c>
      <c r="AG24" s="70">
        <f t="shared" si="1"/>
        <v>6670</v>
      </c>
      <c r="AH24" s="70">
        <v>10</v>
      </c>
      <c r="AI24" s="70">
        <v>607</v>
      </c>
      <c r="AJ24" s="70">
        <v>0</v>
      </c>
      <c r="AK24" s="70">
        <f>AG24+AI24</f>
        <v>7277</v>
      </c>
      <c r="AL24" s="70">
        <v>607</v>
      </c>
      <c r="AM24" s="70">
        <v>0</v>
      </c>
      <c r="AN24" s="70">
        <v>208</v>
      </c>
      <c r="AO24" s="103">
        <f>AK24+AL24+AN24</f>
        <v>8092</v>
      </c>
    </row>
    <row r="25" spans="1:41" ht="30" customHeight="1" thickBot="1">
      <c r="A25" s="64" t="s">
        <v>16</v>
      </c>
      <c r="B25" s="89"/>
      <c r="C25" s="89"/>
      <c r="D25" s="89"/>
      <c r="E25" s="89"/>
      <c r="F25" s="89"/>
      <c r="G25" s="89"/>
      <c r="H25" s="8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04"/>
    </row>
    <row r="26" spans="1:41" ht="30" customHeight="1">
      <c r="A26" s="31">
        <v>15</v>
      </c>
      <c r="B26" s="34" t="s">
        <v>44</v>
      </c>
      <c r="C26" s="32" t="s">
        <v>11</v>
      </c>
      <c r="D26" s="32" t="s">
        <v>4</v>
      </c>
      <c r="E26" s="33">
        <v>5</v>
      </c>
      <c r="F26" s="34">
        <v>1920</v>
      </c>
      <c r="G26" s="34">
        <v>0</v>
      </c>
      <c r="H26" s="34">
        <v>1920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480</v>
      </c>
      <c r="O26" s="34">
        <v>25</v>
      </c>
      <c r="P26" s="34">
        <v>480</v>
      </c>
      <c r="Q26" s="34">
        <v>2882</v>
      </c>
      <c r="R26" s="122">
        <v>0</v>
      </c>
      <c r="S26" s="34">
        <v>0</v>
      </c>
      <c r="T26" s="34">
        <v>3170</v>
      </c>
      <c r="U26" s="34">
        <v>3646</v>
      </c>
      <c r="V26" s="34">
        <v>4558</v>
      </c>
      <c r="W26" s="34">
        <v>0</v>
      </c>
      <c r="X26" s="34">
        <v>4905</v>
      </c>
      <c r="Y26" s="34">
        <v>5273</v>
      </c>
      <c r="Z26" s="34">
        <v>5537</v>
      </c>
      <c r="AA26" s="34">
        <v>5813</v>
      </c>
      <c r="AB26" s="34">
        <v>5959</v>
      </c>
      <c r="AC26" s="34">
        <v>6108</v>
      </c>
      <c r="AD26" s="34">
        <v>6566</v>
      </c>
      <c r="AE26" s="34">
        <v>0</v>
      </c>
      <c r="AF26" s="34">
        <f t="shared" si="0"/>
        <v>502</v>
      </c>
      <c r="AG26" s="34">
        <f t="shared" si="1"/>
        <v>5060</v>
      </c>
      <c r="AH26" s="34">
        <v>0</v>
      </c>
      <c r="AI26" s="34">
        <v>0</v>
      </c>
      <c r="AJ26" s="34">
        <v>0</v>
      </c>
      <c r="AK26" s="34">
        <f t="shared" si="2"/>
        <v>5060</v>
      </c>
      <c r="AL26" s="34">
        <v>456</v>
      </c>
      <c r="AM26" s="34">
        <v>0</v>
      </c>
      <c r="AN26" s="34">
        <v>160</v>
      </c>
      <c r="AO26" s="101">
        <f>AK26+AL26+AN26</f>
        <v>5676</v>
      </c>
    </row>
    <row r="27" spans="1:41" ht="30" customHeight="1">
      <c r="A27" s="3">
        <v>16</v>
      </c>
      <c r="B27" s="5" t="s">
        <v>44</v>
      </c>
      <c r="C27" s="4" t="s">
        <v>11</v>
      </c>
      <c r="D27" s="4" t="s">
        <v>4</v>
      </c>
      <c r="E27" s="13">
        <v>4</v>
      </c>
      <c r="F27" s="5">
        <v>1920</v>
      </c>
      <c r="G27" s="5">
        <v>0</v>
      </c>
      <c r="H27" s="5">
        <v>1920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480</v>
      </c>
      <c r="O27" s="5">
        <v>15</v>
      </c>
      <c r="P27" s="5">
        <v>288</v>
      </c>
      <c r="Q27" s="5">
        <v>2688</v>
      </c>
      <c r="R27" s="119">
        <v>2.5</v>
      </c>
      <c r="S27" s="5">
        <v>67</v>
      </c>
      <c r="T27" s="5">
        <v>3034</v>
      </c>
      <c r="U27" s="5">
        <v>3489</v>
      </c>
      <c r="V27" s="5">
        <v>4361</v>
      </c>
      <c r="W27" s="5">
        <v>0</v>
      </c>
      <c r="X27" s="5">
        <v>4905</v>
      </c>
      <c r="Y27" s="5">
        <v>5273</v>
      </c>
      <c r="Z27" s="5">
        <v>5537</v>
      </c>
      <c r="AA27" s="5">
        <v>5813</v>
      </c>
      <c r="AB27" s="5">
        <v>5959</v>
      </c>
      <c r="AC27" s="5">
        <v>0</v>
      </c>
      <c r="AD27" s="5">
        <v>6406</v>
      </c>
      <c r="AE27" s="5">
        <v>0</v>
      </c>
      <c r="AF27" s="5">
        <f t="shared" si="0"/>
        <v>511.25</v>
      </c>
      <c r="AG27" s="5">
        <f t="shared" si="1"/>
        <v>4872.25</v>
      </c>
      <c r="AH27" s="5">
        <v>0</v>
      </c>
      <c r="AI27" s="5">
        <v>0</v>
      </c>
      <c r="AJ27" s="5">
        <v>0</v>
      </c>
      <c r="AK27" s="5">
        <f t="shared" si="2"/>
        <v>4872.25</v>
      </c>
      <c r="AL27" s="5">
        <v>436</v>
      </c>
      <c r="AM27" s="5">
        <v>950</v>
      </c>
      <c r="AN27" s="5">
        <v>160</v>
      </c>
      <c r="AO27" s="98">
        <f>AK27+AL27+AM27+AN27</f>
        <v>6418.25</v>
      </c>
    </row>
    <row r="28" spans="1:41" ht="30" customHeight="1">
      <c r="A28" s="3">
        <v>17</v>
      </c>
      <c r="B28" s="5" t="s">
        <v>44</v>
      </c>
      <c r="C28" s="4" t="s">
        <v>11</v>
      </c>
      <c r="D28" s="4" t="s">
        <v>4</v>
      </c>
      <c r="E28" s="13">
        <v>5</v>
      </c>
      <c r="F28" s="5">
        <v>1920</v>
      </c>
      <c r="G28" s="5">
        <v>0</v>
      </c>
      <c r="H28" s="5">
        <v>1920</v>
      </c>
      <c r="I28" s="5">
        <v>0</v>
      </c>
      <c r="J28" s="5">
        <v>0</v>
      </c>
      <c r="K28" s="5">
        <v>0</v>
      </c>
      <c r="L28" s="5">
        <v>8</v>
      </c>
      <c r="M28" s="5">
        <v>154</v>
      </c>
      <c r="N28" s="5">
        <v>480</v>
      </c>
      <c r="O28" s="5">
        <v>20</v>
      </c>
      <c r="P28" s="5">
        <v>384</v>
      </c>
      <c r="Q28" s="5">
        <v>2938</v>
      </c>
      <c r="R28" s="119">
        <v>2.5</v>
      </c>
      <c r="S28" s="5">
        <v>73</v>
      </c>
      <c r="T28" s="5">
        <v>3315</v>
      </c>
      <c r="U28" s="5">
        <v>3812</v>
      </c>
      <c r="V28" s="5">
        <v>4765</v>
      </c>
      <c r="W28" s="5">
        <v>0</v>
      </c>
      <c r="X28" s="5">
        <v>4905</v>
      </c>
      <c r="Y28" s="5">
        <v>5273</v>
      </c>
      <c r="Z28" s="5">
        <v>5537</v>
      </c>
      <c r="AA28" s="5">
        <v>5813</v>
      </c>
      <c r="AB28" s="5">
        <v>5959</v>
      </c>
      <c r="AC28" s="5">
        <v>6108</v>
      </c>
      <c r="AD28" s="5">
        <v>6566</v>
      </c>
      <c r="AE28" s="5">
        <v>0</v>
      </c>
      <c r="AF28" s="5">
        <f t="shared" si="0"/>
        <v>450.25</v>
      </c>
      <c r="AG28" s="5">
        <f t="shared" si="1"/>
        <v>5215.25</v>
      </c>
      <c r="AH28" s="5">
        <v>0</v>
      </c>
      <c r="AI28" s="5">
        <v>0</v>
      </c>
      <c r="AJ28" s="5">
        <v>0</v>
      </c>
      <c r="AK28" s="5">
        <f t="shared" si="2"/>
        <v>5215.25</v>
      </c>
      <c r="AL28" s="5">
        <v>477</v>
      </c>
      <c r="AM28" s="5">
        <v>0</v>
      </c>
      <c r="AN28" s="5">
        <v>160</v>
      </c>
      <c r="AO28" s="98">
        <f>AK28+AL28+AN28</f>
        <v>5852.25</v>
      </c>
    </row>
    <row r="29" spans="1:41" ht="39.75" customHeight="1">
      <c r="A29" s="3">
        <v>18</v>
      </c>
      <c r="B29" s="5" t="s">
        <v>44</v>
      </c>
      <c r="C29" s="4" t="s">
        <v>11</v>
      </c>
      <c r="D29" s="4" t="s">
        <v>4</v>
      </c>
      <c r="E29" s="35">
        <v>4</v>
      </c>
      <c r="F29" s="37">
        <v>1920</v>
      </c>
      <c r="G29" s="37">
        <v>0</v>
      </c>
      <c r="H29" s="37">
        <v>1920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480</v>
      </c>
      <c r="O29" s="37">
        <v>10</v>
      </c>
      <c r="P29" s="37">
        <v>192</v>
      </c>
      <c r="Q29" s="37">
        <v>2592</v>
      </c>
      <c r="R29" s="130">
        <v>7.5</v>
      </c>
      <c r="S29" s="37">
        <v>214</v>
      </c>
      <c r="T29" s="37">
        <v>3065</v>
      </c>
      <c r="U29" s="37">
        <v>3525</v>
      </c>
      <c r="V29" s="39">
        <v>4406</v>
      </c>
      <c r="W29" s="37">
        <v>0</v>
      </c>
      <c r="X29" s="5">
        <v>4905</v>
      </c>
      <c r="Y29" s="5">
        <v>5273</v>
      </c>
      <c r="Z29" s="5">
        <v>5537</v>
      </c>
      <c r="AA29" s="5">
        <v>5813</v>
      </c>
      <c r="AB29" s="5">
        <v>5959</v>
      </c>
      <c r="AC29" s="5">
        <v>0</v>
      </c>
      <c r="AD29" s="5">
        <v>6406</v>
      </c>
      <c r="AE29" s="5">
        <v>0</v>
      </c>
      <c r="AF29" s="5">
        <f t="shared" si="0"/>
        <v>500</v>
      </c>
      <c r="AG29" s="5">
        <f t="shared" si="1"/>
        <v>4906</v>
      </c>
      <c r="AH29" s="5">
        <v>0</v>
      </c>
      <c r="AI29" s="37">
        <v>0</v>
      </c>
      <c r="AJ29" s="37">
        <v>0</v>
      </c>
      <c r="AK29" s="5">
        <f t="shared" si="2"/>
        <v>4906</v>
      </c>
      <c r="AL29" s="5">
        <v>441</v>
      </c>
      <c r="AM29" s="37">
        <v>0</v>
      </c>
      <c r="AN29" s="73">
        <v>160</v>
      </c>
      <c r="AO29" s="98">
        <f>AK29+AL29+AN29</f>
        <v>5507</v>
      </c>
    </row>
    <row r="30" spans="1:41" ht="30" customHeight="1">
      <c r="A30" s="3">
        <v>19</v>
      </c>
      <c r="B30" s="5" t="s">
        <v>44</v>
      </c>
      <c r="C30" s="4" t="s">
        <v>11</v>
      </c>
      <c r="D30" s="4" t="s">
        <v>4</v>
      </c>
      <c r="E30" s="13">
        <v>5</v>
      </c>
      <c r="F30" s="5">
        <v>1920</v>
      </c>
      <c r="G30" s="5">
        <v>0</v>
      </c>
      <c r="H30" s="5">
        <v>1920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480</v>
      </c>
      <c r="O30" s="5">
        <v>25</v>
      </c>
      <c r="P30" s="5">
        <v>480</v>
      </c>
      <c r="Q30" s="5">
        <v>2882</v>
      </c>
      <c r="R30" s="119">
        <v>0</v>
      </c>
      <c r="S30" s="5">
        <v>0</v>
      </c>
      <c r="T30" s="5">
        <v>3170</v>
      </c>
      <c r="U30" s="5">
        <v>3646</v>
      </c>
      <c r="V30" s="5">
        <v>4558</v>
      </c>
      <c r="W30" s="5">
        <v>0</v>
      </c>
      <c r="X30" s="5">
        <v>4905</v>
      </c>
      <c r="Y30" s="5">
        <v>5273</v>
      </c>
      <c r="Z30" s="5">
        <v>5537</v>
      </c>
      <c r="AA30" s="5">
        <v>5813</v>
      </c>
      <c r="AB30" s="5">
        <v>5959</v>
      </c>
      <c r="AC30" s="5">
        <v>6108</v>
      </c>
      <c r="AD30" s="5">
        <v>6566</v>
      </c>
      <c r="AE30" s="5">
        <v>0</v>
      </c>
      <c r="AF30" s="5">
        <f t="shared" si="0"/>
        <v>502</v>
      </c>
      <c r="AG30" s="5">
        <f t="shared" si="1"/>
        <v>5060</v>
      </c>
      <c r="AH30" s="5">
        <v>0</v>
      </c>
      <c r="AI30" s="5">
        <v>0</v>
      </c>
      <c r="AJ30" s="5">
        <v>0</v>
      </c>
      <c r="AK30" s="5">
        <f t="shared" si="2"/>
        <v>5060</v>
      </c>
      <c r="AL30" s="5">
        <v>456</v>
      </c>
      <c r="AM30" s="5">
        <v>0</v>
      </c>
      <c r="AN30" s="5">
        <v>160</v>
      </c>
      <c r="AO30" s="98">
        <f>AK30+AL30+AN30</f>
        <v>5676</v>
      </c>
    </row>
    <row r="31" spans="1:41" ht="30" customHeight="1" thickBot="1">
      <c r="A31" s="21">
        <v>20</v>
      </c>
      <c r="B31" s="24" t="s">
        <v>44</v>
      </c>
      <c r="C31" s="22" t="s">
        <v>11</v>
      </c>
      <c r="D31" s="22" t="s">
        <v>4</v>
      </c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120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99" t="s">
        <v>22</v>
      </c>
    </row>
    <row r="32" spans="1:41" ht="30" customHeight="1" thickBot="1">
      <c r="A32" s="64" t="s">
        <v>17</v>
      </c>
      <c r="B32" s="131"/>
      <c r="C32" s="131"/>
      <c r="D32" s="131"/>
      <c r="E32" s="131"/>
      <c r="F32" s="131"/>
      <c r="G32" s="131"/>
      <c r="H32" s="131"/>
      <c r="I32" s="28"/>
      <c r="J32" s="28"/>
      <c r="K32" s="28"/>
      <c r="L32" s="28"/>
      <c r="M32" s="28"/>
      <c r="N32" s="28"/>
      <c r="O32" s="28"/>
      <c r="P32" s="28"/>
      <c r="Q32" s="28"/>
      <c r="R32" s="12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107"/>
    </row>
    <row r="33" spans="1:41" ht="30" customHeight="1">
      <c r="A33" s="31">
        <v>21</v>
      </c>
      <c r="B33" s="34" t="s">
        <v>46</v>
      </c>
      <c r="C33" s="32" t="s">
        <v>11</v>
      </c>
      <c r="D33" s="32" t="s">
        <v>4</v>
      </c>
      <c r="E33" s="33">
        <v>5</v>
      </c>
      <c r="F33" s="34">
        <v>1920</v>
      </c>
      <c r="G33" s="34">
        <v>0</v>
      </c>
      <c r="H33" s="34">
        <v>1920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480</v>
      </c>
      <c r="O33" s="34">
        <v>20</v>
      </c>
      <c r="P33" s="34">
        <v>384</v>
      </c>
      <c r="Q33" s="34">
        <v>2786</v>
      </c>
      <c r="R33" s="122">
        <v>2.5</v>
      </c>
      <c r="S33" s="34">
        <v>70</v>
      </c>
      <c r="T33" s="34">
        <v>3142</v>
      </c>
      <c r="U33" s="34">
        <v>3613</v>
      </c>
      <c r="V33" s="34">
        <v>4516</v>
      </c>
      <c r="W33" s="34">
        <v>0</v>
      </c>
      <c r="X33" s="34">
        <v>4905</v>
      </c>
      <c r="Y33" s="34">
        <v>5273</v>
      </c>
      <c r="Z33" s="34">
        <v>5537</v>
      </c>
      <c r="AA33" s="34">
        <v>5813</v>
      </c>
      <c r="AB33" s="34">
        <v>5959</v>
      </c>
      <c r="AC33" s="34">
        <v>6108</v>
      </c>
      <c r="AD33" s="34">
        <v>6566</v>
      </c>
      <c r="AE33" s="34">
        <v>0</v>
      </c>
      <c r="AF33" s="34">
        <f t="shared" si="0"/>
        <v>512.5</v>
      </c>
      <c r="AG33" s="34">
        <f t="shared" si="1"/>
        <v>5028.5</v>
      </c>
      <c r="AH33" s="34">
        <v>0</v>
      </c>
      <c r="AI33" s="34">
        <v>0</v>
      </c>
      <c r="AJ33" s="34">
        <v>0</v>
      </c>
      <c r="AK33" s="34">
        <f t="shared" si="2"/>
        <v>5028.5</v>
      </c>
      <c r="AL33" s="34">
        <v>452</v>
      </c>
      <c r="AM33" s="34">
        <v>0</v>
      </c>
      <c r="AN33" s="34">
        <v>160</v>
      </c>
      <c r="AO33" s="101">
        <f>AK33+AL33+AN33</f>
        <v>5640.5</v>
      </c>
    </row>
    <row r="34" spans="1:41" ht="30" customHeight="1">
      <c r="A34" s="3">
        <v>22</v>
      </c>
      <c r="B34" s="5" t="s">
        <v>46</v>
      </c>
      <c r="C34" s="4" t="s">
        <v>11</v>
      </c>
      <c r="D34" s="4" t="s">
        <v>4</v>
      </c>
      <c r="E34" s="13">
        <v>4</v>
      </c>
      <c r="F34" s="5">
        <v>1920</v>
      </c>
      <c r="G34" s="5">
        <v>0</v>
      </c>
      <c r="H34" s="5">
        <v>1920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>25%*H34</f>
        <v>480</v>
      </c>
      <c r="O34" s="5">
        <v>10</v>
      </c>
      <c r="P34" s="5">
        <v>192</v>
      </c>
      <c r="Q34" s="5">
        <v>2594</v>
      </c>
      <c r="R34" s="119">
        <v>7.5</v>
      </c>
      <c r="S34" s="5">
        <v>195</v>
      </c>
      <c r="T34" s="5">
        <v>3066</v>
      </c>
      <c r="U34" s="5">
        <v>3526</v>
      </c>
      <c r="V34" s="5">
        <v>4408</v>
      </c>
      <c r="W34" s="5">
        <v>0</v>
      </c>
      <c r="X34" s="5">
        <v>4905</v>
      </c>
      <c r="Y34" s="5">
        <v>5273</v>
      </c>
      <c r="Z34" s="5">
        <v>5537</v>
      </c>
      <c r="AA34" s="5">
        <v>5813</v>
      </c>
      <c r="AB34" s="5">
        <v>5959</v>
      </c>
      <c r="AC34" s="5">
        <v>0</v>
      </c>
      <c r="AD34" s="5">
        <v>6406</v>
      </c>
      <c r="AE34" s="5">
        <v>0</v>
      </c>
      <c r="AF34" s="5">
        <f t="shared" si="0"/>
        <v>499.5</v>
      </c>
      <c r="AG34" s="5">
        <f t="shared" si="1"/>
        <v>4907.5</v>
      </c>
      <c r="AH34" s="5">
        <v>0</v>
      </c>
      <c r="AI34" s="5">
        <v>0</v>
      </c>
      <c r="AJ34" s="5">
        <v>0</v>
      </c>
      <c r="AK34" s="5">
        <f t="shared" si="2"/>
        <v>4907.5</v>
      </c>
      <c r="AL34" s="5">
        <v>441</v>
      </c>
      <c r="AM34" s="5">
        <v>0</v>
      </c>
      <c r="AN34" s="5">
        <v>160</v>
      </c>
      <c r="AO34" s="98">
        <f>AK34+AL34+AN34</f>
        <v>5508.5</v>
      </c>
    </row>
    <row r="35" spans="1:41" ht="30" customHeight="1" thickBot="1">
      <c r="A35" s="21">
        <v>23</v>
      </c>
      <c r="B35" s="24" t="s">
        <v>46</v>
      </c>
      <c r="C35" s="22" t="s">
        <v>11</v>
      </c>
      <c r="D35" s="22" t="s">
        <v>4</v>
      </c>
      <c r="E35" s="132">
        <v>4</v>
      </c>
      <c r="F35" s="42">
        <v>1920</v>
      </c>
      <c r="G35" s="42">
        <v>0</v>
      </c>
      <c r="H35" s="42">
        <v>1920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480</v>
      </c>
      <c r="O35" s="42">
        <v>10</v>
      </c>
      <c r="P35" s="42">
        <v>192</v>
      </c>
      <c r="Q35" s="42">
        <v>2594</v>
      </c>
      <c r="R35" s="133">
        <v>7.5</v>
      </c>
      <c r="S35" s="42">
        <v>195</v>
      </c>
      <c r="T35" s="42">
        <v>3066</v>
      </c>
      <c r="U35" s="42">
        <v>3526</v>
      </c>
      <c r="V35" s="54">
        <v>4408</v>
      </c>
      <c r="W35" s="42">
        <v>0</v>
      </c>
      <c r="X35" s="24">
        <v>4905</v>
      </c>
      <c r="Y35" s="24">
        <v>5273</v>
      </c>
      <c r="Z35" s="24">
        <v>5537</v>
      </c>
      <c r="AA35" s="24">
        <v>5813</v>
      </c>
      <c r="AB35" s="24">
        <v>5959</v>
      </c>
      <c r="AC35" s="24">
        <v>0</v>
      </c>
      <c r="AD35" s="24">
        <v>6406</v>
      </c>
      <c r="AE35" s="24">
        <v>0</v>
      </c>
      <c r="AF35" s="24">
        <f t="shared" si="0"/>
        <v>499.5</v>
      </c>
      <c r="AG35" s="24">
        <f t="shared" si="1"/>
        <v>4907.5</v>
      </c>
      <c r="AH35" s="24">
        <v>0</v>
      </c>
      <c r="AI35" s="42">
        <v>0</v>
      </c>
      <c r="AJ35" s="42">
        <v>0</v>
      </c>
      <c r="AK35" s="24">
        <f t="shared" si="2"/>
        <v>4907.5</v>
      </c>
      <c r="AL35" s="24">
        <v>441</v>
      </c>
      <c r="AM35" s="42">
        <v>0</v>
      </c>
      <c r="AN35" s="42">
        <v>0</v>
      </c>
      <c r="AO35" s="99">
        <f>AK35+AL35+AN35</f>
        <v>5348.5</v>
      </c>
    </row>
    <row r="36" spans="1:41" s="7" customFormat="1" ht="30" customHeight="1" thickBot="1">
      <c r="A36" s="29" t="s">
        <v>18</v>
      </c>
      <c r="B36" s="134"/>
      <c r="C36" s="134"/>
      <c r="D36" s="134"/>
      <c r="E36" s="134"/>
      <c r="F36" s="134"/>
      <c r="G36" s="134"/>
      <c r="H36" s="134"/>
      <c r="I36" s="6"/>
      <c r="J36" s="6"/>
      <c r="K36" s="6"/>
      <c r="L36" s="6"/>
      <c r="M36" s="6"/>
      <c r="N36" s="6"/>
      <c r="O36" s="6"/>
      <c r="P36" s="6"/>
      <c r="Q36" s="6"/>
      <c r="R36" s="121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108"/>
    </row>
    <row r="37" spans="1:41" ht="30" customHeight="1">
      <c r="A37" s="78">
        <v>24</v>
      </c>
      <c r="B37" s="34" t="s">
        <v>7</v>
      </c>
      <c r="C37" s="32" t="s">
        <v>11</v>
      </c>
      <c r="D37" s="32" t="s">
        <v>4</v>
      </c>
      <c r="E37" s="33">
        <v>5</v>
      </c>
      <c r="F37" s="34">
        <v>1920</v>
      </c>
      <c r="G37" s="34">
        <v>0</v>
      </c>
      <c r="H37" s="34">
        <v>1920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480</v>
      </c>
      <c r="O37" s="34">
        <v>25</v>
      </c>
      <c r="P37" s="34">
        <v>480</v>
      </c>
      <c r="Q37" s="34">
        <v>2882</v>
      </c>
      <c r="R37" s="122">
        <v>0</v>
      </c>
      <c r="S37" s="34">
        <v>0</v>
      </c>
      <c r="T37" s="34">
        <v>3170</v>
      </c>
      <c r="U37" s="34">
        <v>3646</v>
      </c>
      <c r="V37" s="34">
        <v>4558</v>
      </c>
      <c r="W37" s="34">
        <v>0</v>
      </c>
      <c r="X37" s="34">
        <v>4905</v>
      </c>
      <c r="Y37" s="34">
        <v>5273</v>
      </c>
      <c r="Z37" s="34">
        <v>5537</v>
      </c>
      <c r="AA37" s="34">
        <v>5813</v>
      </c>
      <c r="AB37" s="34">
        <v>5959</v>
      </c>
      <c r="AC37" s="34">
        <v>6108</v>
      </c>
      <c r="AD37" s="34">
        <v>6566</v>
      </c>
      <c r="AE37" s="34">
        <v>0</v>
      </c>
      <c r="AF37" s="34">
        <f t="shared" si="0"/>
        <v>502</v>
      </c>
      <c r="AG37" s="34">
        <f t="shared" si="1"/>
        <v>5060</v>
      </c>
      <c r="AH37" s="34">
        <v>0</v>
      </c>
      <c r="AI37" s="34">
        <v>0</v>
      </c>
      <c r="AJ37" s="34">
        <v>0</v>
      </c>
      <c r="AK37" s="34">
        <f t="shared" si="2"/>
        <v>5060</v>
      </c>
      <c r="AL37" s="34">
        <v>456</v>
      </c>
      <c r="AM37" s="34">
        <v>0</v>
      </c>
      <c r="AN37" s="34">
        <v>160</v>
      </c>
      <c r="AO37" s="101">
        <f>AK37+AL37+AN37</f>
        <v>5676</v>
      </c>
    </row>
    <row r="38" spans="1:41" ht="30" customHeight="1">
      <c r="A38" s="79">
        <v>25</v>
      </c>
      <c r="B38" s="5" t="s">
        <v>46</v>
      </c>
      <c r="C38" s="4" t="s">
        <v>26</v>
      </c>
      <c r="D38" s="4" t="s">
        <v>4</v>
      </c>
      <c r="E38" s="35">
        <v>5</v>
      </c>
      <c r="F38" s="5">
        <v>1397</v>
      </c>
      <c r="G38" s="5">
        <v>0</v>
      </c>
      <c r="H38" s="5">
        <v>1397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349</v>
      </c>
      <c r="O38" s="5">
        <v>15</v>
      </c>
      <c r="P38" s="5">
        <v>210</v>
      </c>
      <c r="Q38" s="5">
        <v>1956</v>
      </c>
      <c r="R38" s="119">
        <v>5</v>
      </c>
      <c r="S38" s="5">
        <v>108</v>
      </c>
      <c r="T38" s="5">
        <v>2260</v>
      </c>
      <c r="U38" s="5">
        <v>2599</v>
      </c>
      <c r="V38" s="5">
        <v>3249</v>
      </c>
      <c r="W38" s="5">
        <v>0</v>
      </c>
      <c r="X38" s="5">
        <v>4561</v>
      </c>
      <c r="Y38" s="5">
        <v>4903</v>
      </c>
      <c r="Z38" s="5">
        <v>5148</v>
      </c>
      <c r="AA38" s="5">
        <v>5406</v>
      </c>
      <c r="AB38" s="5">
        <v>5541</v>
      </c>
      <c r="AC38" s="5">
        <v>5679</v>
      </c>
      <c r="AD38" s="5">
        <v>6105</v>
      </c>
      <c r="AE38" s="5">
        <v>0</v>
      </c>
      <c r="AF38" s="5">
        <f t="shared" si="0"/>
        <v>714</v>
      </c>
      <c r="AG38" s="5">
        <v>3966</v>
      </c>
      <c r="AH38" s="5">
        <v>0</v>
      </c>
      <c r="AI38" s="5">
        <v>0</v>
      </c>
      <c r="AJ38" s="5">
        <v>0</v>
      </c>
      <c r="AK38" s="5">
        <f t="shared" si="2"/>
        <v>3966</v>
      </c>
      <c r="AL38" s="5">
        <v>325</v>
      </c>
      <c r="AM38" s="5">
        <v>0</v>
      </c>
      <c r="AN38" s="5">
        <v>116</v>
      </c>
      <c r="AO38" s="98">
        <f>AK38+AL38+AN38</f>
        <v>4407</v>
      </c>
    </row>
    <row r="39" spans="1:41" ht="30" customHeight="1" thickBot="1">
      <c r="A39" s="80">
        <v>26</v>
      </c>
      <c r="B39" s="24" t="s">
        <v>47</v>
      </c>
      <c r="C39" s="22" t="s">
        <v>33</v>
      </c>
      <c r="D39" s="22" t="s">
        <v>27</v>
      </c>
      <c r="E39" s="42">
        <v>5</v>
      </c>
      <c r="F39" s="42">
        <v>889</v>
      </c>
      <c r="G39" s="42">
        <v>0</v>
      </c>
      <c r="H39" s="42">
        <v>889</v>
      </c>
      <c r="I39" s="42">
        <v>0</v>
      </c>
      <c r="J39" s="42">
        <v>0</v>
      </c>
      <c r="K39" s="42">
        <v>0</v>
      </c>
      <c r="L39" s="42">
        <v>8</v>
      </c>
      <c r="M39" s="42">
        <v>71</v>
      </c>
      <c r="N39" s="42">
        <v>222</v>
      </c>
      <c r="O39" s="42">
        <v>25</v>
      </c>
      <c r="P39" s="42">
        <v>222</v>
      </c>
      <c r="Q39" s="42">
        <v>1407</v>
      </c>
      <c r="R39" s="133">
        <v>0</v>
      </c>
      <c r="S39" s="42">
        <v>0</v>
      </c>
      <c r="T39" s="42">
        <v>1548</v>
      </c>
      <c r="U39" s="42">
        <v>1780</v>
      </c>
      <c r="V39" s="54">
        <v>2225</v>
      </c>
      <c r="W39" s="42">
        <v>0</v>
      </c>
      <c r="X39" s="81">
        <v>3950</v>
      </c>
      <c r="Y39" s="81">
        <v>4246</v>
      </c>
      <c r="Z39" s="81">
        <v>4459</v>
      </c>
      <c r="AA39" s="81">
        <v>4681</v>
      </c>
      <c r="AB39" s="81">
        <v>4799</v>
      </c>
      <c r="AC39" s="81">
        <v>4918</v>
      </c>
      <c r="AD39" s="24">
        <v>5287</v>
      </c>
      <c r="AE39" s="24">
        <v>0</v>
      </c>
      <c r="AF39" s="24">
        <f t="shared" si="0"/>
        <v>765.5</v>
      </c>
      <c r="AG39" s="24">
        <f t="shared" si="1"/>
        <v>2990.5</v>
      </c>
      <c r="AH39" s="24">
        <v>0</v>
      </c>
      <c r="AI39" s="42">
        <v>0</v>
      </c>
      <c r="AJ39" s="42">
        <v>0</v>
      </c>
      <c r="AK39" s="24">
        <f t="shared" si="2"/>
        <v>2990.5</v>
      </c>
      <c r="AL39" s="24">
        <v>223</v>
      </c>
      <c r="AM39" s="42">
        <v>0</v>
      </c>
      <c r="AN39" s="42">
        <v>74</v>
      </c>
      <c r="AO39" s="99">
        <f>AK39+AL39+AN39</f>
        <v>3287.5</v>
      </c>
    </row>
    <row r="40" spans="1:41" ht="30" customHeight="1" thickBot="1">
      <c r="A40" s="71" t="s">
        <v>19</v>
      </c>
      <c r="B40" s="90"/>
      <c r="C40" s="90"/>
      <c r="D40" s="90"/>
      <c r="E40" s="90"/>
      <c r="F40" s="90"/>
      <c r="G40" s="90"/>
      <c r="H40" s="90"/>
      <c r="I40" s="30"/>
      <c r="J40" s="30"/>
      <c r="K40" s="30"/>
      <c r="L40" s="30"/>
      <c r="M40" s="30"/>
      <c r="N40" s="30"/>
      <c r="O40" s="30"/>
      <c r="P40" s="30"/>
      <c r="Q40" s="30"/>
      <c r="R40" s="126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109"/>
    </row>
    <row r="41" spans="1:41" ht="30" customHeight="1" thickBot="1">
      <c r="A41" s="45">
        <v>27</v>
      </c>
      <c r="B41" s="48" t="s">
        <v>29</v>
      </c>
      <c r="C41" s="46" t="s">
        <v>3</v>
      </c>
      <c r="D41" s="46" t="s">
        <v>4</v>
      </c>
      <c r="E41" s="47">
        <v>3</v>
      </c>
      <c r="F41" s="48">
        <v>1380</v>
      </c>
      <c r="G41" s="48">
        <v>0</v>
      </c>
      <c r="H41" s="48">
        <v>1380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345</v>
      </c>
      <c r="O41" s="48">
        <v>10</v>
      </c>
      <c r="P41" s="48">
        <v>138</v>
      </c>
      <c r="Q41" s="48">
        <f>H41+I41+K41+M41+N41+P41</f>
        <v>1863</v>
      </c>
      <c r="R41" s="135">
        <v>5</v>
      </c>
      <c r="S41" s="48">
        <v>93</v>
      </c>
      <c r="T41" s="48">
        <v>2154</v>
      </c>
      <c r="U41" s="48">
        <v>2477</v>
      </c>
      <c r="V41" s="48">
        <v>3096</v>
      </c>
      <c r="W41" s="48">
        <v>0</v>
      </c>
      <c r="X41" s="48">
        <v>4173</v>
      </c>
      <c r="Y41" s="48">
        <v>4486</v>
      </c>
      <c r="Z41" s="48">
        <v>4710</v>
      </c>
      <c r="AA41" s="48">
        <v>4946</v>
      </c>
      <c r="AB41" s="48">
        <v>0</v>
      </c>
      <c r="AC41" s="48">
        <v>0</v>
      </c>
      <c r="AD41" s="48">
        <v>5317</v>
      </c>
      <c r="AE41" s="48">
        <v>0</v>
      </c>
      <c r="AF41" s="48">
        <f t="shared" si="0"/>
        <v>555.25</v>
      </c>
      <c r="AG41" s="48">
        <f t="shared" si="1"/>
        <v>3651.25</v>
      </c>
      <c r="AH41" s="48">
        <v>0</v>
      </c>
      <c r="AI41" s="48">
        <v>0</v>
      </c>
      <c r="AJ41" s="48">
        <v>0</v>
      </c>
      <c r="AK41" s="48">
        <f t="shared" si="2"/>
        <v>3651.25</v>
      </c>
      <c r="AL41" s="48">
        <v>310</v>
      </c>
      <c r="AM41" s="48">
        <v>0</v>
      </c>
      <c r="AN41" s="48">
        <v>0</v>
      </c>
      <c r="AO41" s="110">
        <f>AK41+AL41+AN41</f>
        <v>3961.25</v>
      </c>
    </row>
    <row r="42" spans="1:41" ht="30" customHeight="1" thickBot="1">
      <c r="A42" s="72" t="s">
        <v>35</v>
      </c>
      <c r="B42" s="131"/>
      <c r="C42" s="131"/>
      <c r="D42" s="131"/>
      <c r="E42" s="131"/>
      <c r="F42" s="131"/>
      <c r="G42" s="131"/>
      <c r="H42" s="131"/>
      <c r="I42" s="28"/>
      <c r="J42" s="28"/>
      <c r="K42" s="28"/>
      <c r="L42" s="28"/>
      <c r="M42" s="28"/>
      <c r="N42" s="28"/>
      <c r="O42" s="28"/>
      <c r="P42" s="28"/>
      <c r="Q42" s="28"/>
      <c r="R42" s="125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111"/>
    </row>
    <row r="43" spans="1:41" ht="35.25" customHeight="1" thickBot="1">
      <c r="A43" s="45">
        <v>28</v>
      </c>
      <c r="B43" s="48" t="s">
        <v>28</v>
      </c>
      <c r="C43" s="46" t="s">
        <v>3</v>
      </c>
      <c r="D43" s="46" t="s">
        <v>4</v>
      </c>
      <c r="E43" s="47">
        <v>4</v>
      </c>
      <c r="F43" s="48">
        <v>1920</v>
      </c>
      <c r="G43" s="48">
        <v>576</v>
      </c>
      <c r="H43" s="48">
        <v>2496</v>
      </c>
      <c r="I43" s="48">
        <v>0</v>
      </c>
      <c r="J43" s="48">
        <v>0</v>
      </c>
      <c r="K43" s="48">
        <v>0</v>
      </c>
      <c r="L43" s="48">
        <v>12</v>
      </c>
      <c r="M43" s="48">
        <v>300</v>
      </c>
      <c r="N43" s="48">
        <v>624</v>
      </c>
      <c r="O43" s="48">
        <v>15</v>
      </c>
      <c r="P43" s="48">
        <v>374</v>
      </c>
      <c r="Q43" s="48">
        <v>3797</v>
      </c>
      <c r="R43" s="135">
        <v>2.5</v>
      </c>
      <c r="S43" s="48">
        <v>95</v>
      </c>
      <c r="T43" s="48">
        <v>4283</v>
      </c>
      <c r="U43" s="48">
        <v>4925</v>
      </c>
      <c r="V43" s="48">
        <v>6156</v>
      </c>
      <c r="W43" s="48">
        <v>6772</v>
      </c>
      <c r="X43" s="48">
        <v>7871</v>
      </c>
      <c r="Y43" s="48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f>X43+7.5%*X43</f>
        <v>8461.3250000000007</v>
      </c>
      <c r="AE43" s="82">
        <v>9248</v>
      </c>
      <c r="AF43" s="82">
        <v>773</v>
      </c>
      <c r="AG43" s="82">
        <f>W43+AF43</f>
        <v>7545</v>
      </c>
      <c r="AH43" s="82">
        <v>0</v>
      </c>
      <c r="AI43" s="82">
        <v>0</v>
      </c>
      <c r="AJ43" s="82">
        <v>0</v>
      </c>
      <c r="AK43" s="82">
        <f t="shared" si="2"/>
        <v>7545</v>
      </c>
      <c r="AL43" s="82">
        <v>616</v>
      </c>
      <c r="AM43" s="82">
        <v>0</v>
      </c>
      <c r="AN43" s="82">
        <v>208</v>
      </c>
      <c r="AO43" s="112">
        <f>AK43+AL43+AN43</f>
        <v>8369</v>
      </c>
    </row>
    <row r="44" spans="1:41" ht="30" customHeight="1" thickBot="1">
      <c r="A44" s="83" t="s">
        <v>35</v>
      </c>
      <c r="B44" s="88"/>
      <c r="C44" s="88"/>
      <c r="D44" s="88"/>
      <c r="E44" s="88"/>
      <c r="F44" s="88"/>
      <c r="G44" s="88"/>
      <c r="H44" s="88"/>
      <c r="I44" s="27"/>
      <c r="J44" s="27"/>
      <c r="K44" s="27"/>
      <c r="L44" s="27"/>
      <c r="M44" s="27"/>
      <c r="N44" s="27"/>
      <c r="O44" s="27"/>
      <c r="P44" s="27"/>
      <c r="Q44" s="27"/>
      <c r="R44" s="123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113"/>
    </row>
    <row r="45" spans="1:41" ht="30" customHeight="1">
      <c r="A45" s="31">
        <v>29</v>
      </c>
      <c r="B45" s="34" t="s">
        <v>7</v>
      </c>
      <c r="C45" s="32" t="s">
        <v>11</v>
      </c>
      <c r="D45" s="32" t="s">
        <v>4</v>
      </c>
      <c r="E45" s="33">
        <v>5</v>
      </c>
      <c r="F45" s="34">
        <v>1920</v>
      </c>
      <c r="G45" s="34">
        <v>0</v>
      </c>
      <c r="H45" s="34">
        <v>1920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480</v>
      </c>
      <c r="O45" s="34">
        <v>25</v>
      </c>
      <c r="P45" s="34">
        <v>480</v>
      </c>
      <c r="Q45" s="34">
        <v>2882</v>
      </c>
      <c r="R45" s="122">
        <v>0</v>
      </c>
      <c r="S45" s="34">
        <v>0</v>
      </c>
      <c r="T45" s="34">
        <v>3170</v>
      </c>
      <c r="U45" s="34">
        <v>3646</v>
      </c>
      <c r="V45" s="34">
        <v>4558</v>
      </c>
      <c r="W45" s="34">
        <v>0</v>
      </c>
      <c r="X45" s="34">
        <v>4905</v>
      </c>
      <c r="Y45" s="34">
        <v>5273</v>
      </c>
      <c r="Z45" s="34">
        <v>5537</v>
      </c>
      <c r="AA45" s="34">
        <v>5813</v>
      </c>
      <c r="AB45" s="34">
        <v>5959</v>
      </c>
      <c r="AC45" s="34">
        <v>6108</v>
      </c>
      <c r="AD45" s="34">
        <v>6566</v>
      </c>
      <c r="AE45" s="34">
        <v>0</v>
      </c>
      <c r="AF45" s="34">
        <f t="shared" si="0"/>
        <v>502</v>
      </c>
      <c r="AG45" s="34">
        <f t="shared" si="1"/>
        <v>5060</v>
      </c>
      <c r="AH45" s="34">
        <v>0</v>
      </c>
      <c r="AI45" s="34">
        <v>0</v>
      </c>
      <c r="AJ45" s="34">
        <v>0</v>
      </c>
      <c r="AK45" s="34">
        <f t="shared" si="2"/>
        <v>5060</v>
      </c>
      <c r="AL45" s="34">
        <v>456</v>
      </c>
      <c r="AM45" s="34">
        <v>0</v>
      </c>
      <c r="AN45" s="34">
        <v>160</v>
      </c>
      <c r="AO45" s="101">
        <f>AK45+AL45+AN45</f>
        <v>5676</v>
      </c>
    </row>
    <row r="46" spans="1:41" ht="30" customHeight="1">
      <c r="A46" s="3">
        <v>30</v>
      </c>
      <c r="B46" s="5" t="s">
        <v>7</v>
      </c>
      <c r="C46" s="4" t="s">
        <v>11</v>
      </c>
      <c r="D46" s="4" t="s">
        <v>4</v>
      </c>
      <c r="E46" s="13">
        <v>5</v>
      </c>
      <c r="F46" s="5">
        <v>1920</v>
      </c>
      <c r="G46" s="5">
        <v>0</v>
      </c>
      <c r="H46" s="5">
        <v>1920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480</v>
      </c>
      <c r="O46" s="5">
        <v>25</v>
      </c>
      <c r="P46" s="5">
        <v>480</v>
      </c>
      <c r="Q46" s="5">
        <v>2882</v>
      </c>
      <c r="R46" s="119">
        <v>0</v>
      </c>
      <c r="S46" s="5">
        <v>0</v>
      </c>
      <c r="T46" s="5">
        <v>3170</v>
      </c>
      <c r="U46" s="5">
        <v>3646</v>
      </c>
      <c r="V46" s="5">
        <v>4558</v>
      </c>
      <c r="W46" s="5">
        <v>0</v>
      </c>
      <c r="X46" s="5">
        <v>4905</v>
      </c>
      <c r="Y46" s="5">
        <v>5273</v>
      </c>
      <c r="Z46" s="5">
        <v>5537</v>
      </c>
      <c r="AA46" s="5">
        <v>5813</v>
      </c>
      <c r="AB46" s="5">
        <v>5959</v>
      </c>
      <c r="AC46" s="5">
        <v>6108</v>
      </c>
      <c r="AD46" s="5">
        <v>6566</v>
      </c>
      <c r="AE46" s="5">
        <v>0</v>
      </c>
      <c r="AF46" s="5">
        <f t="shared" si="0"/>
        <v>502</v>
      </c>
      <c r="AG46" s="5">
        <f t="shared" si="1"/>
        <v>5060</v>
      </c>
      <c r="AH46" s="5">
        <v>0</v>
      </c>
      <c r="AI46" s="5">
        <v>0</v>
      </c>
      <c r="AJ46" s="5">
        <v>0</v>
      </c>
      <c r="AK46" s="5">
        <f t="shared" si="2"/>
        <v>5060</v>
      </c>
      <c r="AL46" s="5">
        <v>456</v>
      </c>
      <c r="AM46" s="5">
        <v>0</v>
      </c>
      <c r="AN46" s="5">
        <v>160</v>
      </c>
      <c r="AO46" s="98">
        <f>AK46+AL46+AN46</f>
        <v>5676</v>
      </c>
    </row>
    <row r="47" spans="1:41" ht="30" customHeight="1">
      <c r="A47" s="3">
        <v>31</v>
      </c>
      <c r="B47" s="5" t="s">
        <v>46</v>
      </c>
      <c r="C47" s="4" t="s">
        <v>11</v>
      </c>
      <c r="D47" s="4" t="s">
        <v>4</v>
      </c>
      <c r="E47" s="13">
        <v>4</v>
      </c>
      <c r="F47" s="5">
        <v>1920</v>
      </c>
      <c r="G47" s="5">
        <v>0</v>
      </c>
      <c r="H47" s="5">
        <v>1920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480</v>
      </c>
      <c r="O47" s="5">
        <v>10</v>
      </c>
      <c r="P47" s="5">
        <v>192</v>
      </c>
      <c r="Q47" s="5">
        <v>2594</v>
      </c>
      <c r="R47" s="119">
        <v>7.5</v>
      </c>
      <c r="S47" s="5">
        <v>195</v>
      </c>
      <c r="T47" s="5">
        <v>3066</v>
      </c>
      <c r="U47" s="5">
        <v>3526</v>
      </c>
      <c r="V47" s="5">
        <v>4408</v>
      </c>
      <c r="W47" s="5">
        <v>0</v>
      </c>
      <c r="X47" s="5">
        <v>4905</v>
      </c>
      <c r="Y47" s="5">
        <v>5273</v>
      </c>
      <c r="Z47" s="5">
        <v>5537</v>
      </c>
      <c r="AA47" s="5">
        <v>5813</v>
      </c>
      <c r="AB47" s="5">
        <v>5959</v>
      </c>
      <c r="AC47" s="5">
        <v>0</v>
      </c>
      <c r="AD47" s="5">
        <v>6406</v>
      </c>
      <c r="AE47" s="5">
        <v>0</v>
      </c>
      <c r="AF47" s="5">
        <f t="shared" si="0"/>
        <v>499.5</v>
      </c>
      <c r="AG47" s="5">
        <f t="shared" si="1"/>
        <v>4907.5</v>
      </c>
      <c r="AH47" s="5">
        <v>0</v>
      </c>
      <c r="AI47" s="5">
        <v>0</v>
      </c>
      <c r="AJ47" s="5">
        <v>0</v>
      </c>
      <c r="AK47" s="5">
        <f t="shared" si="2"/>
        <v>4907.5</v>
      </c>
      <c r="AL47" s="5">
        <v>441</v>
      </c>
      <c r="AM47" s="5">
        <v>0</v>
      </c>
      <c r="AN47" s="5">
        <v>160</v>
      </c>
      <c r="AO47" s="98">
        <f>AK47+AL47+AN47</f>
        <v>5508.5</v>
      </c>
    </row>
    <row r="48" spans="1:41" ht="30" customHeight="1" thickBot="1">
      <c r="A48" s="21">
        <v>32</v>
      </c>
      <c r="B48" s="24" t="s">
        <v>46</v>
      </c>
      <c r="C48" s="22" t="s">
        <v>11</v>
      </c>
      <c r="D48" s="22" t="s">
        <v>4</v>
      </c>
      <c r="E48" s="40">
        <v>5</v>
      </c>
      <c r="F48" s="41">
        <v>1920</v>
      </c>
      <c r="G48" s="41">
        <v>0</v>
      </c>
      <c r="H48" s="41">
        <v>1920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480</v>
      </c>
      <c r="O48" s="41">
        <v>15</v>
      </c>
      <c r="P48" s="41">
        <v>288</v>
      </c>
      <c r="Q48" s="41">
        <v>2688</v>
      </c>
      <c r="R48" s="136">
        <v>5</v>
      </c>
      <c r="S48" s="41">
        <v>134</v>
      </c>
      <c r="T48" s="41">
        <v>3106</v>
      </c>
      <c r="U48" s="42">
        <v>3572</v>
      </c>
      <c r="V48" s="55">
        <v>4465</v>
      </c>
      <c r="W48" s="41">
        <v>0</v>
      </c>
      <c r="X48" s="24">
        <v>4905</v>
      </c>
      <c r="Y48" s="24">
        <v>5273</v>
      </c>
      <c r="Z48" s="24">
        <v>5537</v>
      </c>
      <c r="AA48" s="24">
        <v>5813</v>
      </c>
      <c r="AB48" s="24">
        <v>5959</v>
      </c>
      <c r="AC48" s="24">
        <v>6108</v>
      </c>
      <c r="AD48" s="24">
        <v>6566</v>
      </c>
      <c r="AE48" s="24">
        <v>0</v>
      </c>
      <c r="AF48" s="24">
        <f t="shared" si="0"/>
        <v>525.25</v>
      </c>
      <c r="AG48" s="24">
        <f t="shared" si="1"/>
        <v>4990.25</v>
      </c>
      <c r="AH48" s="24">
        <v>0</v>
      </c>
      <c r="AI48" s="74">
        <v>0</v>
      </c>
      <c r="AJ48" s="74">
        <v>0</v>
      </c>
      <c r="AK48" s="24">
        <f t="shared" si="2"/>
        <v>4990.25</v>
      </c>
      <c r="AL48" s="24">
        <v>447</v>
      </c>
      <c r="AM48" s="24">
        <v>0</v>
      </c>
      <c r="AN48" s="24">
        <v>160</v>
      </c>
      <c r="AO48" s="99">
        <f>AK48+AL48+AN48</f>
        <v>5597.25</v>
      </c>
    </row>
    <row r="49" spans="1:41" ht="30" customHeight="1" thickBot="1">
      <c r="A49" s="43" t="s">
        <v>36</v>
      </c>
      <c r="B49" s="87"/>
      <c r="C49" s="87"/>
      <c r="D49" s="87"/>
      <c r="E49" s="87"/>
      <c r="F49" s="87"/>
      <c r="G49" s="87"/>
      <c r="H49" s="87"/>
      <c r="I49" s="6"/>
      <c r="J49" s="6"/>
      <c r="K49" s="6"/>
      <c r="L49" s="6"/>
      <c r="M49" s="6"/>
      <c r="N49" s="6"/>
      <c r="O49" s="6"/>
      <c r="P49" s="6"/>
      <c r="Q49" s="6"/>
      <c r="R49" s="121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70"/>
      <c r="AG49" s="70"/>
      <c r="AH49" s="6"/>
      <c r="AI49" s="6"/>
      <c r="AJ49" s="6"/>
      <c r="AK49" s="70"/>
      <c r="AL49" s="6"/>
      <c r="AM49" s="6"/>
      <c r="AN49" s="6"/>
      <c r="AO49" s="108"/>
    </row>
    <row r="50" spans="1:41" ht="30" customHeight="1">
      <c r="A50" s="31">
        <v>33</v>
      </c>
      <c r="B50" s="34" t="s">
        <v>23</v>
      </c>
      <c r="C50" s="32" t="s">
        <v>11</v>
      </c>
      <c r="D50" s="32" t="s">
        <v>4</v>
      </c>
      <c r="E50" s="33">
        <v>4</v>
      </c>
      <c r="F50" s="34">
        <v>1920</v>
      </c>
      <c r="G50" s="34">
        <v>0</v>
      </c>
      <c r="H50" s="34">
        <v>1920</v>
      </c>
      <c r="I50" s="34">
        <v>0</v>
      </c>
      <c r="J50" s="34">
        <v>0</v>
      </c>
      <c r="K50" s="34">
        <v>0</v>
      </c>
      <c r="L50" s="34">
        <v>10</v>
      </c>
      <c r="M50" s="34">
        <v>192</v>
      </c>
      <c r="N50" s="34">
        <v>480</v>
      </c>
      <c r="O50" s="34">
        <v>10</v>
      </c>
      <c r="P50" s="34">
        <f>H50*10%</f>
        <v>192</v>
      </c>
      <c r="Q50" s="34">
        <v>2786</v>
      </c>
      <c r="R50" s="122">
        <v>7.5</v>
      </c>
      <c r="S50" s="34">
        <v>209</v>
      </c>
      <c r="T50" s="34">
        <v>3294</v>
      </c>
      <c r="U50" s="34">
        <v>3788</v>
      </c>
      <c r="V50" s="34">
        <v>4735</v>
      </c>
      <c r="W50" s="34">
        <v>0</v>
      </c>
      <c r="X50" s="34">
        <v>4905</v>
      </c>
      <c r="Y50" s="34">
        <v>5273</v>
      </c>
      <c r="Z50" s="34">
        <v>5537</v>
      </c>
      <c r="AA50" s="34">
        <v>5813</v>
      </c>
      <c r="AB50" s="34">
        <v>5959</v>
      </c>
      <c r="AC50" s="34">
        <v>0</v>
      </c>
      <c r="AD50" s="34">
        <v>6406</v>
      </c>
      <c r="AE50" s="34">
        <v>0</v>
      </c>
      <c r="AF50" s="34">
        <f t="shared" si="0"/>
        <v>417.75</v>
      </c>
      <c r="AG50" s="34">
        <f t="shared" si="1"/>
        <v>5152.75</v>
      </c>
      <c r="AH50" s="34">
        <v>0</v>
      </c>
      <c r="AI50" s="34">
        <v>0</v>
      </c>
      <c r="AJ50" s="34">
        <v>0</v>
      </c>
      <c r="AK50" s="34">
        <f t="shared" si="2"/>
        <v>5152.75</v>
      </c>
      <c r="AL50" s="34">
        <v>474</v>
      </c>
      <c r="AM50" s="34">
        <v>0</v>
      </c>
      <c r="AN50" s="34">
        <v>160</v>
      </c>
      <c r="AO50" s="101">
        <f>AK50+AL50+AN50</f>
        <v>5786.75</v>
      </c>
    </row>
    <row r="51" spans="1:41" ht="30" customHeight="1">
      <c r="A51" s="3">
        <v>34</v>
      </c>
      <c r="B51" s="5" t="s">
        <v>25</v>
      </c>
      <c r="C51" s="4" t="s">
        <v>11</v>
      </c>
      <c r="D51" s="4" t="s">
        <v>4</v>
      </c>
      <c r="E51" s="13">
        <v>5</v>
      </c>
      <c r="F51" s="5">
        <v>1920</v>
      </c>
      <c r="G51" s="5">
        <v>0</v>
      </c>
      <c r="H51" s="5">
        <v>1920</v>
      </c>
      <c r="I51" s="5">
        <v>0</v>
      </c>
      <c r="J51" s="5">
        <v>0</v>
      </c>
      <c r="K51" s="5">
        <v>0</v>
      </c>
      <c r="L51" s="5">
        <v>10</v>
      </c>
      <c r="M51" s="5">
        <v>192</v>
      </c>
      <c r="N51" s="5">
        <v>480</v>
      </c>
      <c r="O51" s="5">
        <v>20</v>
      </c>
      <c r="P51" s="5">
        <v>384</v>
      </c>
      <c r="Q51" s="5">
        <f>H51+M51+N51+P51</f>
        <v>2976</v>
      </c>
      <c r="R51" s="119">
        <v>2.5</v>
      </c>
      <c r="S51" s="5">
        <v>74</v>
      </c>
      <c r="T51" s="5">
        <v>3356</v>
      </c>
      <c r="U51" s="5">
        <v>3859</v>
      </c>
      <c r="V51" s="5">
        <v>4824</v>
      </c>
      <c r="W51" s="5">
        <v>0</v>
      </c>
      <c r="X51" s="5">
        <v>4905</v>
      </c>
      <c r="Y51" s="5">
        <v>5273</v>
      </c>
      <c r="Z51" s="5">
        <v>5537</v>
      </c>
      <c r="AA51" s="5">
        <v>5813</v>
      </c>
      <c r="AB51" s="5">
        <v>5959</v>
      </c>
      <c r="AC51" s="5">
        <v>6108</v>
      </c>
      <c r="AD51" s="5">
        <v>6566</v>
      </c>
      <c r="AE51" s="5">
        <v>0</v>
      </c>
      <c r="AF51" s="5">
        <f t="shared" si="0"/>
        <v>435.5</v>
      </c>
      <c r="AG51" s="5">
        <f t="shared" si="1"/>
        <v>5259.5</v>
      </c>
      <c r="AH51" s="5">
        <v>0</v>
      </c>
      <c r="AI51" s="5">
        <v>0</v>
      </c>
      <c r="AJ51" s="5">
        <v>0</v>
      </c>
      <c r="AK51" s="5">
        <f t="shared" si="2"/>
        <v>5259.5</v>
      </c>
      <c r="AL51" s="5">
        <v>482</v>
      </c>
      <c r="AM51" s="5">
        <v>0</v>
      </c>
      <c r="AN51" s="5">
        <v>160</v>
      </c>
      <c r="AO51" s="98">
        <f>AK51+AL51+AN51</f>
        <v>5901.5</v>
      </c>
    </row>
    <row r="52" spans="1:41" ht="30" customHeight="1">
      <c r="A52" s="3">
        <v>35</v>
      </c>
      <c r="B52" s="5" t="s">
        <v>25</v>
      </c>
      <c r="C52" s="4" t="s">
        <v>11</v>
      </c>
      <c r="D52" s="4" t="s">
        <v>4</v>
      </c>
      <c r="E52" s="13">
        <v>3</v>
      </c>
      <c r="F52" s="5">
        <v>1920</v>
      </c>
      <c r="G52" s="5">
        <v>0</v>
      </c>
      <c r="H52" s="5">
        <v>1920</v>
      </c>
      <c r="I52" s="5">
        <v>0</v>
      </c>
      <c r="J52" s="5">
        <v>0</v>
      </c>
      <c r="K52" s="5">
        <v>0</v>
      </c>
      <c r="L52" s="5">
        <v>12</v>
      </c>
      <c r="M52" s="5">
        <v>230</v>
      </c>
      <c r="N52" s="5">
        <v>480</v>
      </c>
      <c r="O52" s="5">
        <v>10</v>
      </c>
      <c r="P52" s="5">
        <v>192</v>
      </c>
      <c r="Q52" s="5">
        <v>2822</v>
      </c>
      <c r="R52" s="119">
        <v>5</v>
      </c>
      <c r="S52" s="5">
        <v>141</v>
      </c>
      <c r="T52" s="5">
        <v>3264</v>
      </c>
      <c r="U52" s="5">
        <v>3754</v>
      </c>
      <c r="V52" s="5">
        <v>4693</v>
      </c>
      <c r="W52" s="5">
        <v>0</v>
      </c>
      <c r="X52" s="5">
        <v>4905</v>
      </c>
      <c r="Y52" s="5">
        <v>5273</v>
      </c>
      <c r="Z52" s="5">
        <v>5537</v>
      </c>
      <c r="AA52" s="5">
        <v>5813</v>
      </c>
      <c r="AB52" s="5">
        <v>0</v>
      </c>
      <c r="AC52" s="5">
        <v>0</v>
      </c>
      <c r="AD52" s="5">
        <v>6249</v>
      </c>
      <c r="AE52" s="5">
        <v>0</v>
      </c>
      <c r="AF52" s="5">
        <f t="shared" si="0"/>
        <v>389</v>
      </c>
      <c r="AG52" s="5">
        <f t="shared" si="1"/>
        <v>5082</v>
      </c>
      <c r="AH52" s="5">
        <v>0</v>
      </c>
      <c r="AI52" s="5">
        <v>0</v>
      </c>
      <c r="AJ52" s="5">
        <v>0</v>
      </c>
      <c r="AK52" s="5">
        <f t="shared" si="2"/>
        <v>5082</v>
      </c>
      <c r="AL52" s="5">
        <v>469</v>
      </c>
      <c r="AM52" s="5">
        <v>0</v>
      </c>
      <c r="AN52" s="5">
        <v>160</v>
      </c>
      <c r="AO52" s="98">
        <f>AK52+AL52+AN52</f>
        <v>5711</v>
      </c>
    </row>
    <row r="53" spans="1:41" ht="39" customHeight="1">
      <c r="A53" s="3">
        <v>36</v>
      </c>
      <c r="B53" s="5" t="s">
        <v>30</v>
      </c>
      <c r="C53" s="4" t="s">
        <v>1</v>
      </c>
      <c r="D53" s="4"/>
      <c r="E53" s="13">
        <v>5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19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>
        <v>0</v>
      </c>
      <c r="AF53" s="5">
        <f t="shared" si="0"/>
        <v>0</v>
      </c>
      <c r="AG53" s="5">
        <v>3324</v>
      </c>
      <c r="AH53" s="5">
        <v>0</v>
      </c>
      <c r="AI53" s="5">
        <v>0</v>
      </c>
      <c r="AJ53" s="5">
        <v>0</v>
      </c>
      <c r="AK53" s="5">
        <f t="shared" si="2"/>
        <v>3324</v>
      </c>
      <c r="AL53" s="5">
        <v>284</v>
      </c>
      <c r="AM53" s="5">
        <v>0</v>
      </c>
      <c r="AN53" s="5">
        <v>0</v>
      </c>
      <c r="AO53" s="98">
        <f>AK53+AL53+AN53</f>
        <v>3608</v>
      </c>
    </row>
    <row r="54" spans="1:41" ht="30" customHeight="1">
      <c r="A54" s="3">
        <v>37</v>
      </c>
      <c r="B54" s="5" t="s">
        <v>30</v>
      </c>
      <c r="C54" s="4" t="s">
        <v>1</v>
      </c>
      <c r="D54" s="4"/>
      <c r="E54" s="13">
        <v>5</v>
      </c>
      <c r="F54" s="5">
        <v>933</v>
      </c>
      <c r="G54" s="5">
        <v>0</v>
      </c>
      <c r="H54" s="5">
        <v>933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233</v>
      </c>
      <c r="O54" s="5">
        <v>25</v>
      </c>
      <c r="P54" s="5">
        <v>233</v>
      </c>
      <c r="Q54" s="5">
        <f>H54+I54+K54+M54+N54+P54</f>
        <v>1399</v>
      </c>
      <c r="R54" s="119">
        <v>0</v>
      </c>
      <c r="S54" s="5">
        <v>0</v>
      </c>
      <c r="T54" s="5">
        <v>1542</v>
      </c>
      <c r="U54" s="5">
        <v>1773</v>
      </c>
      <c r="V54" s="5">
        <v>2216</v>
      </c>
      <c r="W54" s="5">
        <v>0</v>
      </c>
      <c r="X54" s="5">
        <v>3850</v>
      </c>
      <c r="Y54" s="5">
        <v>4139</v>
      </c>
      <c r="Z54" s="5">
        <v>4346</v>
      </c>
      <c r="AA54" s="5">
        <v>4563</v>
      </c>
      <c r="AB54" s="5">
        <v>4677</v>
      </c>
      <c r="AC54" s="5">
        <v>4794</v>
      </c>
      <c r="AD54" s="5">
        <v>5154</v>
      </c>
      <c r="AE54" s="5">
        <v>0</v>
      </c>
      <c r="AF54" s="5">
        <f t="shared" si="0"/>
        <v>734.5</v>
      </c>
      <c r="AG54" s="5">
        <f t="shared" si="1"/>
        <v>2950.5</v>
      </c>
      <c r="AH54" s="5">
        <v>0</v>
      </c>
      <c r="AI54" s="5">
        <v>0</v>
      </c>
      <c r="AJ54" s="5">
        <v>0</v>
      </c>
      <c r="AK54" s="5">
        <f t="shared" si="2"/>
        <v>2950.5</v>
      </c>
      <c r="AL54" s="5">
        <v>222</v>
      </c>
      <c r="AM54" s="5">
        <v>0</v>
      </c>
      <c r="AN54" s="5">
        <v>0</v>
      </c>
      <c r="AO54" s="98">
        <f>AK54+AL54+AN54</f>
        <v>3172.5</v>
      </c>
    </row>
    <row r="55" spans="1:41" ht="30" customHeight="1" thickBot="1">
      <c r="A55" s="21">
        <v>38</v>
      </c>
      <c r="B55" s="24" t="s">
        <v>31</v>
      </c>
      <c r="C55" s="22"/>
      <c r="D55" s="22"/>
      <c r="E55" s="23">
        <v>5</v>
      </c>
      <c r="F55" s="24">
        <v>675</v>
      </c>
      <c r="G55" s="24">
        <v>0</v>
      </c>
      <c r="H55" s="24">
        <v>675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169</v>
      </c>
      <c r="O55" s="24">
        <v>25</v>
      </c>
      <c r="P55" s="24">
        <v>169</v>
      </c>
      <c r="Q55" s="24">
        <v>1013</v>
      </c>
      <c r="R55" s="120">
        <v>0</v>
      </c>
      <c r="S55" s="24">
        <v>0</v>
      </c>
      <c r="T55" s="24">
        <v>1450</v>
      </c>
      <c r="U55" s="24">
        <v>1668</v>
      </c>
      <c r="V55" s="24">
        <v>2085</v>
      </c>
      <c r="W55" s="24">
        <v>0</v>
      </c>
      <c r="X55" s="24">
        <v>2950</v>
      </c>
      <c r="Y55" s="24">
        <v>3171</v>
      </c>
      <c r="Z55" s="24">
        <v>3330</v>
      </c>
      <c r="AA55" s="24">
        <v>3497</v>
      </c>
      <c r="AB55" s="24">
        <v>3584</v>
      </c>
      <c r="AC55" s="24">
        <v>3674</v>
      </c>
      <c r="AD55" s="24">
        <v>3950</v>
      </c>
      <c r="AE55" s="24">
        <v>0</v>
      </c>
      <c r="AF55" s="24">
        <f t="shared" si="0"/>
        <v>466.25</v>
      </c>
      <c r="AG55" s="24">
        <f t="shared" si="1"/>
        <v>2551.25</v>
      </c>
      <c r="AH55" s="24">
        <v>0</v>
      </c>
      <c r="AI55" s="24">
        <v>0</v>
      </c>
      <c r="AJ55" s="24">
        <v>0</v>
      </c>
      <c r="AK55" s="24">
        <v>2551</v>
      </c>
      <c r="AL55" s="24">
        <v>209</v>
      </c>
      <c r="AM55" s="24">
        <v>0</v>
      </c>
      <c r="AN55" s="24">
        <v>0</v>
      </c>
      <c r="AO55" s="99">
        <f>AK55+AL55+AN55</f>
        <v>2760</v>
      </c>
    </row>
    <row r="56" spans="1:41" ht="30" customHeight="1" thickBot="1">
      <c r="A56" s="76" t="s">
        <v>20</v>
      </c>
      <c r="B56" s="90"/>
      <c r="C56" s="90"/>
      <c r="D56" s="90"/>
      <c r="E56" s="90"/>
      <c r="F56" s="90"/>
      <c r="G56" s="90"/>
      <c r="H56" s="90"/>
      <c r="I56" s="30"/>
      <c r="J56" s="30"/>
      <c r="K56" s="30"/>
      <c r="L56" s="30"/>
      <c r="M56" s="30"/>
      <c r="N56" s="30"/>
      <c r="O56" s="30"/>
      <c r="P56" s="30"/>
      <c r="Q56" s="30"/>
      <c r="R56" s="126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114"/>
    </row>
    <row r="57" spans="1:41" ht="30" customHeight="1">
      <c r="A57" s="17">
        <v>39</v>
      </c>
      <c r="B57" s="20" t="s">
        <v>23</v>
      </c>
      <c r="C57" s="18" t="s">
        <v>11</v>
      </c>
      <c r="D57" s="18" t="s">
        <v>4</v>
      </c>
      <c r="E57" s="19">
        <v>5</v>
      </c>
      <c r="F57" s="20">
        <v>1920</v>
      </c>
      <c r="G57" s="20">
        <v>0</v>
      </c>
      <c r="H57" s="20">
        <v>1920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480</v>
      </c>
      <c r="O57" s="20">
        <v>25</v>
      </c>
      <c r="P57" s="20">
        <v>480</v>
      </c>
      <c r="Q57" s="20">
        <v>2882</v>
      </c>
      <c r="R57" s="137">
        <v>0</v>
      </c>
      <c r="S57" s="20">
        <v>0</v>
      </c>
      <c r="T57" s="20">
        <v>3170</v>
      </c>
      <c r="U57" s="20">
        <v>3646</v>
      </c>
      <c r="V57" s="20">
        <v>4558</v>
      </c>
      <c r="W57" s="20">
        <v>0</v>
      </c>
      <c r="X57" s="20">
        <v>4905</v>
      </c>
      <c r="Y57" s="20">
        <v>5273</v>
      </c>
      <c r="Z57" s="20">
        <v>5537</v>
      </c>
      <c r="AA57" s="20">
        <v>5813</v>
      </c>
      <c r="AB57" s="20">
        <v>5959</v>
      </c>
      <c r="AC57" s="20">
        <v>6108</v>
      </c>
      <c r="AD57" s="20">
        <v>6566</v>
      </c>
      <c r="AE57" s="20">
        <v>0</v>
      </c>
      <c r="AF57" s="20">
        <f t="shared" si="0"/>
        <v>502</v>
      </c>
      <c r="AG57" s="20">
        <f t="shared" si="1"/>
        <v>5060</v>
      </c>
      <c r="AH57" s="20">
        <v>0</v>
      </c>
      <c r="AI57" s="20">
        <v>0</v>
      </c>
      <c r="AJ57" s="20">
        <v>0</v>
      </c>
      <c r="AK57" s="20">
        <f t="shared" si="2"/>
        <v>5060</v>
      </c>
      <c r="AL57" s="20">
        <v>456</v>
      </c>
      <c r="AM57" s="20">
        <v>0</v>
      </c>
      <c r="AN57" s="20">
        <v>160</v>
      </c>
      <c r="AO57" s="106">
        <f>AK57+AL57+AN57</f>
        <v>5676</v>
      </c>
    </row>
    <row r="58" spans="1:41" ht="30" customHeight="1" thickBot="1">
      <c r="A58" s="25">
        <v>40</v>
      </c>
      <c r="B58" s="26" t="s">
        <v>32</v>
      </c>
      <c r="C58" s="65"/>
      <c r="D58" s="65" t="s">
        <v>4</v>
      </c>
      <c r="E58" s="66">
        <v>3</v>
      </c>
      <c r="F58" s="26">
        <v>3232</v>
      </c>
      <c r="G58" s="26">
        <v>0</v>
      </c>
      <c r="H58" s="26">
        <v>3232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808</v>
      </c>
      <c r="O58" s="26">
        <v>10</v>
      </c>
      <c r="P58" s="26">
        <v>323</v>
      </c>
      <c r="Q58" s="26">
        <f>H58+I58+K58+M58+N58+P58</f>
        <v>4363</v>
      </c>
      <c r="R58" s="138">
        <v>5</v>
      </c>
      <c r="S58" s="26">
        <v>218</v>
      </c>
      <c r="T58" s="26">
        <v>5042</v>
      </c>
      <c r="U58" s="26">
        <v>5798</v>
      </c>
      <c r="V58" s="26">
        <v>7248</v>
      </c>
      <c r="W58" s="26">
        <v>0</v>
      </c>
      <c r="X58" s="26">
        <v>6580</v>
      </c>
      <c r="Y58" s="26">
        <v>7074</v>
      </c>
      <c r="Z58" s="26">
        <v>7427</v>
      </c>
      <c r="AA58" s="26">
        <v>7799</v>
      </c>
      <c r="AB58" s="26">
        <v>0</v>
      </c>
      <c r="AC58" s="26">
        <v>0</v>
      </c>
      <c r="AD58" s="26">
        <v>8383</v>
      </c>
      <c r="AE58" s="26">
        <v>0</v>
      </c>
      <c r="AF58" s="26">
        <f t="shared" si="0"/>
        <v>283.75</v>
      </c>
      <c r="AG58" s="26">
        <f t="shared" si="1"/>
        <v>7531.75</v>
      </c>
      <c r="AH58" s="26">
        <v>0</v>
      </c>
      <c r="AI58" s="26">
        <v>0</v>
      </c>
      <c r="AJ58" s="26">
        <v>0</v>
      </c>
      <c r="AK58" s="26">
        <f t="shared" si="2"/>
        <v>7531.75</v>
      </c>
      <c r="AL58" s="26">
        <v>725</v>
      </c>
      <c r="AM58" s="26">
        <v>0</v>
      </c>
      <c r="AN58" s="26">
        <v>0</v>
      </c>
      <c r="AO58" s="115">
        <f>AK58+AL58+AN58</f>
        <v>8256.75</v>
      </c>
    </row>
    <row r="59" spans="1:41" ht="30" customHeight="1" thickBot="1">
      <c r="A59" s="75" t="s">
        <v>21</v>
      </c>
      <c r="B59" s="131"/>
      <c r="C59" s="131"/>
      <c r="D59" s="131"/>
      <c r="E59" s="131"/>
      <c r="F59" s="131"/>
      <c r="G59" s="131"/>
      <c r="H59" s="131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116"/>
    </row>
    <row r="60" spans="1:41" ht="30" customHeight="1">
      <c r="A60" s="31">
        <v>41</v>
      </c>
      <c r="B60" s="34" t="s">
        <v>23</v>
      </c>
      <c r="C60" s="32" t="s">
        <v>11</v>
      </c>
      <c r="D60" s="32" t="s">
        <v>4</v>
      </c>
      <c r="E60" s="33">
        <v>5</v>
      </c>
      <c r="F60" s="34">
        <v>1920</v>
      </c>
      <c r="G60" s="34">
        <v>0</v>
      </c>
      <c r="H60" s="34">
        <v>1920</v>
      </c>
      <c r="I60" s="34">
        <v>0</v>
      </c>
      <c r="J60" s="34">
        <v>0</v>
      </c>
      <c r="K60" s="34">
        <v>0</v>
      </c>
      <c r="L60" s="34">
        <v>8</v>
      </c>
      <c r="M60" s="34">
        <v>154</v>
      </c>
      <c r="N60" s="34">
        <v>480</v>
      </c>
      <c r="O60" s="34">
        <v>25</v>
      </c>
      <c r="P60" s="34">
        <v>480</v>
      </c>
      <c r="Q60" s="34">
        <f>H60+I60+K60+M60+N60+P60</f>
        <v>3034</v>
      </c>
      <c r="R60" s="122">
        <v>0</v>
      </c>
      <c r="S60" s="34">
        <v>0</v>
      </c>
      <c r="T60" s="34">
        <v>3337</v>
      </c>
      <c r="U60" s="34">
        <v>3841</v>
      </c>
      <c r="V60" s="34">
        <v>4801</v>
      </c>
      <c r="W60" s="34">
        <v>0</v>
      </c>
      <c r="X60" s="34">
        <v>4905</v>
      </c>
      <c r="Y60" s="34">
        <v>5273</v>
      </c>
      <c r="Z60" s="34">
        <v>5537</v>
      </c>
      <c r="AA60" s="34">
        <v>5813</v>
      </c>
      <c r="AB60" s="34">
        <v>5959</v>
      </c>
      <c r="AC60" s="34">
        <v>6108</v>
      </c>
      <c r="AD60" s="34">
        <v>6566</v>
      </c>
      <c r="AE60" s="34">
        <v>0</v>
      </c>
      <c r="AF60" s="34">
        <f t="shared" si="0"/>
        <v>441.25</v>
      </c>
      <c r="AG60" s="34">
        <f t="shared" si="1"/>
        <v>5242.25</v>
      </c>
      <c r="AH60" s="34">
        <v>0</v>
      </c>
      <c r="AI60" s="34">
        <v>0</v>
      </c>
      <c r="AJ60" s="34">
        <v>0</v>
      </c>
      <c r="AK60" s="34">
        <f t="shared" si="2"/>
        <v>5242.25</v>
      </c>
      <c r="AL60" s="34">
        <v>480</v>
      </c>
      <c r="AM60" s="34">
        <v>0</v>
      </c>
      <c r="AN60" s="34">
        <v>160</v>
      </c>
      <c r="AO60" s="101">
        <f>AK60+AL60+AN60</f>
        <v>5882.25</v>
      </c>
    </row>
    <row r="61" spans="1:41" ht="30" customHeight="1">
      <c r="A61" s="3">
        <v>42</v>
      </c>
      <c r="B61" s="5" t="s">
        <v>23</v>
      </c>
      <c r="C61" s="4" t="s">
        <v>11</v>
      </c>
      <c r="D61" s="4" t="s">
        <v>4</v>
      </c>
      <c r="E61" s="13">
        <v>5</v>
      </c>
      <c r="F61" s="5">
        <v>1920</v>
      </c>
      <c r="G61" s="5">
        <v>0</v>
      </c>
      <c r="H61" s="5">
        <v>1920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480</v>
      </c>
      <c r="O61" s="5">
        <v>25</v>
      </c>
      <c r="P61" s="5">
        <v>480</v>
      </c>
      <c r="Q61" s="5">
        <v>2882</v>
      </c>
      <c r="R61" s="119">
        <v>0</v>
      </c>
      <c r="S61" s="5">
        <v>0</v>
      </c>
      <c r="T61" s="5">
        <v>3170</v>
      </c>
      <c r="U61" s="5">
        <v>3646</v>
      </c>
      <c r="V61" s="5">
        <v>4558</v>
      </c>
      <c r="W61" s="5">
        <v>0</v>
      </c>
      <c r="X61" s="5">
        <v>4905</v>
      </c>
      <c r="Y61" s="5">
        <v>5273</v>
      </c>
      <c r="Z61" s="5">
        <v>5537</v>
      </c>
      <c r="AA61" s="5">
        <v>5813</v>
      </c>
      <c r="AB61" s="5">
        <v>5959</v>
      </c>
      <c r="AC61" s="5">
        <v>6108</v>
      </c>
      <c r="AD61" s="5">
        <v>6566</v>
      </c>
      <c r="AE61" s="5">
        <v>0</v>
      </c>
      <c r="AF61" s="5">
        <f t="shared" si="0"/>
        <v>502</v>
      </c>
      <c r="AG61" s="5">
        <f t="shared" si="1"/>
        <v>5060</v>
      </c>
      <c r="AH61" s="5">
        <v>0</v>
      </c>
      <c r="AI61" s="5">
        <v>0</v>
      </c>
      <c r="AJ61" s="5">
        <v>0</v>
      </c>
      <c r="AK61" s="5">
        <f t="shared" si="2"/>
        <v>5060</v>
      </c>
      <c r="AL61" s="5">
        <v>456</v>
      </c>
      <c r="AM61" s="5">
        <v>0</v>
      </c>
      <c r="AN61" s="5">
        <v>160</v>
      </c>
      <c r="AO61" s="98">
        <f>AK61+AL61+AN61</f>
        <v>5676</v>
      </c>
    </row>
    <row r="62" spans="1:41" ht="30" customHeight="1">
      <c r="A62" s="3">
        <v>43</v>
      </c>
      <c r="B62" s="5" t="s">
        <v>23</v>
      </c>
      <c r="C62" s="4" t="s">
        <v>11</v>
      </c>
      <c r="D62" s="4" t="s">
        <v>4</v>
      </c>
      <c r="E62" s="13">
        <v>5</v>
      </c>
      <c r="F62" s="5">
        <v>1920</v>
      </c>
      <c r="G62" s="5">
        <v>0</v>
      </c>
      <c r="H62" s="5">
        <v>1920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480</v>
      </c>
      <c r="O62" s="5">
        <v>20</v>
      </c>
      <c r="P62" s="5">
        <v>384</v>
      </c>
      <c r="Q62" s="5">
        <v>2786</v>
      </c>
      <c r="R62" s="119">
        <v>2.5</v>
      </c>
      <c r="S62" s="5">
        <v>70</v>
      </c>
      <c r="T62" s="5">
        <v>3142</v>
      </c>
      <c r="U62" s="5">
        <v>3613</v>
      </c>
      <c r="V62" s="5">
        <v>4516</v>
      </c>
      <c r="W62" s="5">
        <v>0</v>
      </c>
      <c r="X62" s="5">
        <v>4905</v>
      </c>
      <c r="Y62" s="5">
        <v>5273</v>
      </c>
      <c r="Z62" s="5">
        <v>5537</v>
      </c>
      <c r="AA62" s="5">
        <v>5813</v>
      </c>
      <c r="AB62" s="5">
        <v>5959</v>
      </c>
      <c r="AC62" s="5">
        <v>6108</v>
      </c>
      <c r="AD62" s="5">
        <v>6566</v>
      </c>
      <c r="AE62" s="5">
        <v>0</v>
      </c>
      <c r="AF62" s="5">
        <f t="shared" si="0"/>
        <v>512.5</v>
      </c>
      <c r="AG62" s="5">
        <f t="shared" si="1"/>
        <v>5028.5</v>
      </c>
      <c r="AH62" s="5">
        <v>0</v>
      </c>
      <c r="AI62" s="5">
        <v>0</v>
      </c>
      <c r="AJ62" s="5">
        <v>0</v>
      </c>
      <c r="AK62" s="5">
        <f t="shared" si="2"/>
        <v>5028.5</v>
      </c>
      <c r="AL62" s="5">
        <v>452</v>
      </c>
      <c r="AM62" s="5">
        <v>0</v>
      </c>
      <c r="AN62" s="5">
        <v>160</v>
      </c>
      <c r="AO62" s="98">
        <f>AK62+AL62+AN62</f>
        <v>5640.5</v>
      </c>
    </row>
    <row r="63" spans="1:41" ht="30" customHeight="1">
      <c r="A63" s="3">
        <v>44</v>
      </c>
      <c r="B63" s="5" t="s">
        <v>23</v>
      </c>
      <c r="C63" s="4" t="s">
        <v>11</v>
      </c>
      <c r="D63" s="4" t="s">
        <v>4</v>
      </c>
      <c r="E63" s="13">
        <v>5</v>
      </c>
      <c r="F63" s="5">
        <v>1920</v>
      </c>
      <c r="G63" s="5">
        <v>0</v>
      </c>
      <c r="H63" s="5">
        <v>1920</v>
      </c>
      <c r="I63" s="5">
        <v>0</v>
      </c>
      <c r="J63" s="5">
        <v>0</v>
      </c>
      <c r="K63" s="5">
        <v>0</v>
      </c>
      <c r="L63" s="5">
        <v>8</v>
      </c>
      <c r="M63" s="5">
        <v>154</v>
      </c>
      <c r="N63" s="5">
        <v>480</v>
      </c>
      <c r="O63" s="5">
        <v>25</v>
      </c>
      <c r="P63" s="5">
        <v>480</v>
      </c>
      <c r="Q63" s="5">
        <f>H63+I63+K63+M63+N63+P63</f>
        <v>3034</v>
      </c>
      <c r="R63" s="119">
        <v>0</v>
      </c>
      <c r="S63" s="5">
        <v>0</v>
      </c>
      <c r="T63" s="5">
        <v>3340</v>
      </c>
      <c r="U63" s="5">
        <v>3841</v>
      </c>
      <c r="V63" s="5">
        <v>4801</v>
      </c>
      <c r="W63" s="5">
        <v>0</v>
      </c>
      <c r="X63" s="5">
        <v>4905</v>
      </c>
      <c r="Y63" s="5">
        <v>5273</v>
      </c>
      <c r="Z63" s="5">
        <v>5537</v>
      </c>
      <c r="AA63" s="5">
        <v>5813</v>
      </c>
      <c r="AB63" s="5">
        <v>5959</v>
      </c>
      <c r="AC63" s="5">
        <v>6108</v>
      </c>
      <c r="AD63" s="5">
        <v>6566</v>
      </c>
      <c r="AE63" s="5">
        <v>0</v>
      </c>
      <c r="AF63" s="5">
        <f t="shared" si="0"/>
        <v>441.25</v>
      </c>
      <c r="AG63" s="5">
        <f t="shared" si="1"/>
        <v>5242.25</v>
      </c>
      <c r="AH63" s="5">
        <v>0</v>
      </c>
      <c r="AI63" s="5">
        <v>0</v>
      </c>
      <c r="AJ63" s="5">
        <v>0</v>
      </c>
      <c r="AK63" s="5">
        <f t="shared" si="2"/>
        <v>5242.25</v>
      </c>
      <c r="AL63" s="5">
        <v>480</v>
      </c>
      <c r="AM63" s="5">
        <v>0</v>
      </c>
      <c r="AN63" s="5">
        <v>160</v>
      </c>
      <c r="AO63" s="98">
        <f>AK63+AL63+AN63</f>
        <v>5882.25</v>
      </c>
    </row>
    <row r="64" spans="1:41" ht="30" customHeight="1">
      <c r="A64" s="3">
        <v>45</v>
      </c>
      <c r="B64" s="5" t="s">
        <v>48</v>
      </c>
      <c r="C64" s="4" t="s">
        <v>11</v>
      </c>
      <c r="D64" s="4" t="s">
        <v>4</v>
      </c>
      <c r="E64" s="13">
        <v>4</v>
      </c>
      <c r="F64" s="5">
        <v>1920</v>
      </c>
      <c r="G64" s="5">
        <v>0</v>
      </c>
      <c r="H64" s="5">
        <v>1920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480</v>
      </c>
      <c r="O64" s="5">
        <v>10</v>
      </c>
      <c r="P64" s="5">
        <v>192</v>
      </c>
      <c r="Q64" s="5">
        <f>H64+N64+P64</f>
        <v>2592</v>
      </c>
      <c r="R64" s="119">
        <v>7.5</v>
      </c>
      <c r="S64" s="5">
        <v>194</v>
      </c>
      <c r="T64" s="5">
        <v>3065</v>
      </c>
      <c r="U64" s="5">
        <v>3525</v>
      </c>
      <c r="V64" s="5">
        <v>4406</v>
      </c>
      <c r="W64" s="5">
        <v>0</v>
      </c>
      <c r="X64" s="5">
        <v>4905</v>
      </c>
      <c r="Y64" s="5">
        <v>5273</v>
      </c>
      <c r="Z64" s="5">
        <v>5537</v>
      </c>
      <c r="AA64" s="5">
        <v>5813</v>
      </c>
      <c r="AB64" s="5">
        <v>5959</v>
      </c>
      <c r="AC64" s="5">
        <v>0</v>
      </c>
      <c r="AD64" s="5">
        <v>6406</v>
      </c>
      <c r="AE64" s="5">
        <v>0</v>
      </c>
      <c r="AF64" s="5">
        <f t="shared" si="0"/>
        <v>500</v>
      </c>
      <c r="AG64" s="5">
        <f t="shared" si="1"/>
        <v>4906</v>
      </c>
      <c r="AH64" s="5">
        <v>0</v>
      </c>
      <c r="AI64" s="5">
        <v>0</v>
      </c>
      <c r="AJ64" s="5">
        <v>0</v>
      </c>
      <c r="AK64" s="5">
        <f t="shared" si="2"/>
        <v>4906</v>
      </c>
      <c r="AL64" s="5">
        <v>441</v>
      </c>
      <c r="AM64" s="5">
        <v>0</v>
      </c>
      <c r="AN64" s="5">
        <v>0</v>
      </c>
      <c r="AO64" s="98">
        <f>AK64+AL64+AN64</f>
        <v>5347</v>
      </c>
    </row>
    <row r="65" spans="1:41" ht="30" customHeight="1" thickBot="1">
      <c r="A65" s="21">
        <v>46</v>
      </c>
      <c r="B65" s="24" t="s">
        <v>24</v>
      </c>
      <c r="C65" s="22" t="s">
        <v>33</v>
      </c>
      <c r="D65" s="22" t="s">
        <v>27</v>
      </c>
      <c r="E65" s="23">
        <v>5</v>
      </c>
      <c r="F65" s="24">
        <v>889</v>
      </c>
      <c r="G65" s="24">
        <v>0</v>
      </c>
      <c r="H65" s="24">
        <v>889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222</v>
      </c>
      <c r="O65" s="24">
        <v>20</v>
      </c>
      <c r="P65" s="24">
        <v>178</v>
      </c>
      <c r="Q65" s="24">
        <v>1292</v>
      </c>
      <c r="R65" s="120">
        <v>2.5</v>
      </c>
      <c r="S65" s="24">
        <v>32</v>
      </c>
      <c r="T65" s="24">
        <v>1456</v>
      </c>
      <c r="U65" s="24">
        <v>1674</v>
      </c>
      <c r="V65" s="24">
        <v>2093</v>
      </c>
      <c r="W65" s="24">
        <v>0</v>
      </c>
      <c r="X65" s="24">
        <v>3950</v>
      </c>
      <c r="Y65" s="24">
        <v>4246</v>
      </c>
      <c r="Z65" s="24">
        <v>4459</v>
      </c>
      <c r="AA65" s="24">
        <v>4681</v>
      </c>
      <c r="AB65" s="24">
        <v>4799</v>
      </c>
      <c r="AC65" s="24">
        <v>4918</v>
      </c>
      <c r="AD65" s="24">
        <v>5287</v>
      </c>
      <c r="AE65" s="24">
        <v>0</v>
      </c>
      <c r="AF65" s="24">
        <f t="shared" si="0"/>
        <v>798.5</v>
      </c>
      <c r="AG65" s="24">
        <f t="shared" si="1"/>
        <v>2891.5</v>
      </c>
      <c r="AH65" s="24">
        <v>0</v>
      </c>
      <c r="AI65" s="24">
        <v>0</v>
      </c>
      <c r="AJ65" s="24">
        <v>0</v>
      </c>
      <c r="AK65" s="24">
        <f t="shared" si="2"/>
        <v>2891.5</v>
      </c>
      <c r="AL65" s="24">
        <v>209</v>
      </c>
      <c r="AM65" s="24">
        <v>0</v>
      </c>
      <c r="AN65" s="24">
        <v>74</v>
      </c>
      <c r="AO65" s="99">
        <f>AK65+AL65+AN65</f>
        <v>3174.5</v>
      </c>
    </row>
    <row r="66" spans="1:41">
      <c r="B66" s="44"/>
      <c r="C66" s="44"/>
      <c r="D66" s="44"/>
      <c r="E66" s="44"/>
      <c r="F66" s="44"/>
      <c r="G66" s="57"/>
      <c r="H66" s="44"/>
      <c r="I66" s="44"/>
      <c r="J66" s="44"/>
      <c r="K66" s="44"/>
      <c r="L66" s="44"/>
      <c r="M66" s="44"/>
      <c r="N66" s="57"/>
      <c r="O66" s="44"/>
      <c r="P66" s="57"/>
      <c r="Q66" s="44"/>
      <c r="R66" s="58"/>
      <c r="S66" s="44"/>
      <c r="T66" s="44"/>
      <c r="U66" s="44"/>
      <c r="V66" s="59"/>
      <c r="W66" s="44"/>
      <c r="AI66" s="44"/>
      <c r="AJ66" s="44"/>
      <c r="AK66" s="44"/>
      <c r="AL66" s="44"/>
      <c r="AM66" s="44"/>
      <c r="AN66" s="44"/>
      <c r="AO66" s="117"/>
    </row>
    <row r="67" spans="1:41">
      <c r="B67" s="44"/>
      <c r="C67" s="44"/>
      <c r="D67" s="44"/>
      <c r="E67" s="44"/>
      <c r="F67" s="44"/>
      <c r="G67" s="57"/>
      <c r="H67" s="44"/>
      <c r="I67" s="44"/>
      <c r="J67" s="44"/>
      <c r="K67" s="44"/>
      <c r="L67" s="44"/>
      <c r="M67" s="44"/>
      <c r="N67" s="57"/>
      <c r="O67" s="44"/>
      <c r="P67" s="57"/>
      <c r="Q67" s="44"/>
      <c r="R67" s="58"/>
      <c r="S67" s="44"/>
      <c r="T67" s="44"/>
      <c r="U67" s="44"/>
      <c r="V67" s="59"/>
      <c r="W67" s="44"/>
      <c r="AI67" s="44"/>
      <c r="AJ67" s="44"/>
      <c r="AK67" s="44"/>
      <c r="AL67" s="44"/>
      <c r="AM67" s="44"/>
      <c r="AN67" s="44"/>
      <c r="AO67" s="117"/>
    </row>
    <row r="68" spans="1:41">
      <c r="B68" s="44"/>
      <c r="C68" s="44"/>
      <c r="D68" s="44"/>
      <c r="E68" s="44"/>
      <c r="F68" s="44"/>
      <c r="G68" s="57"/>
      <c r="H68" s="44"/>
      <c r="I68" s="44"/>
      <c r="J68" s="44"/>
      <c r="K68" s="44"/>
      <c r="L68" s="44"/>
      <c r="M68" s="44"/>
      <c r="N68" s="57"/>
      <c r="O68" s="44"/>
      <c r="P68" s="57"/>
      <c r="Q68" s="44"/>
      <c r="R68" s="58"/>
      <c r="S68" s="44"/>
      <c r="T68" s="44"/>
      <c r="U68" s="44"/>
      <c r="V68" s="59"/>
      <c r="W68" s="44"/>
      <c r="AI68" s="44"/>
      <c r="AJ68" s="44"/>
      <c r="AK68" s="44"/>
      <c r="AL68" s="44"/>
      <c r="AM68" s="44"/>
      <c r="AN68" s="44"/>
      <c r="AO68" s="117"/>
    </row>
    <row r="69" spans="1:41">
      <c r="B69" s="44"/>
      <c r="C69" s="44"/>
      <c r="D69" s="44"/>
      <c r="E69" s="44"/>
      <c r="F69" s="44"/>
      <c r="G69" s="57"/>
      <c r="H69" s="44"/>
      <c r="I69" s="44"/>
      <c r="J69" s="44"/>
      <c r="K69" s="44"/>
      <c r="L69" s="44"/>
      <c r="M69" s="44"/>
      <c r="N69" s="57"/>
      <c r="O69" s="44"/>
      <c r="P69" s="57"/>
      <c r="Q69" s="44"/>
      <c r="R69" s="58"/>
      <c r="S69" s="44"/>
      <c r="T69" s="44"/>
      <c r="U69" s="44"/>
      <c r="V69" s="59"/>
      <c r="W69" s="44"/>
      <c r="AI69" s="44"/>
      <c r="AJ69" s="44"/>
      <c r="AK69" s="44"/>
      <c r="AL69" s="44"/>
      <c r="AM69" s="44"/>
      <c r="AN69" s="44"/>
      <c r="AO69" s="117"/>
    </row>
    <row r="70" spans="1:41">
      <c r="B70" s="44"/>
      <c r="C70" s="44"/>
      <c r="D70" s="44"/>
      <c r="E70" s="44"/>
      <c r="F70" s="44"/>
      <c r="G70" s="57"/>
      <c r="H70" s="44"/>
      <c r="I70" s="44"/>
      <c r="J70" s="44"/>
      <c r="K70" s="44"/>
      <c r="L70" s="44"/>
      <c r="M70" s="44"/>
      <c r="N70" s="57"/>
      <c r="O70" s="44"/>
      <c r="P70" s="57"/>
      <c r="Q70" s="44"/>
      <c r="R70" s="58"/>
      <c r="S70" s="44"/>
      <c r="T70" s="44"/>
      <c r="U70" s="44"/>
      <c r="V70" s="59"/>
      <c r="W70" s="44"/>
      <c r="AI70" s="44"/>
      <c r="AJ70" s="44"/>
      <c r="AK70" s="44"/>
      <c r="AL70" s="44"/>
      <c r="AM70" s="44"/>
      <c r="AN70" s="44"/>
      <c r="AO70" s="117"/>
    </row>
    <row r="71" spans="1:41">
      <c r="B71" s="44"/>
      <c r="C71" s="44"/>
      <c r="D71" s="44"/>
      <c r="E71" s="44"/>
      <c r="F71" s="44"/>
      <c r="G71" s="57"/>
      <c r="H71" s="44"/>
      <c r="I71" s="44"/>
      <c r="J71" s="44"/>
      <c r="K71" s="44"/>
      <c r="L71" s="44"/>
      <c r="M71" s="44"/>
      <c r="N71" s="57"/>
      <c r="O71" s="44"/>
      <c r="P71" s="57"/>
      <c r="Q71" s="44"/>
      <c r="R71" s="58"/>
      <c r="S71" s="44"/>
      <c r="T71" s="44"/>
      <c r="U71" s="44"/>
      <c r="V71" s="59"/>
      <c r="W71" s="44"/>
      <c r="AI71" s="44"/>
      <c r="AJ71" s="44"/>
      <c r="AK71" s="44"/>
      <c r="AL71" s="44"/>
      <c r="AM71" s="44"/>
      <c r="AN71" s="44"/>
      <c r="AO71" s="117"/>
    </row>
    <row r="72" spans="1:41">
      <c r="B72" s="44"/>
      <c r="C72" s="44"/>
      <c r="D72" s="44"/>
      <c r="E72" s="44"/>
      <c r="F72" s="44"/>
      <c r="G72" s="57"/>
      <c r="H72" s="44"/>
      <c r="I72" s="44"/>
      <c r="J72" s="44"/>
      <c r="K72" s="44"/>
      <c r="L72" s="44"/>
      <c r="M72" s="44"/>
      <c r="N72" s="57"/>
      <c r="O72" s="44"/>
      <c r="P72" s="57"/>
      <c r="Q72" s="44"/>
      <c r="R72" s="58"/>
      <c r="S72" s="44"/>
      <c r="T72" s="44"/>
      <c r="U72" s="44"/>
      <c r="V72" s="59"/>
      <c r="W72" s="44"/>
      <c r="AI72" s="44"/>
      <c r="AJ72" s="44"/>
      <c r="AK72" s="44"/>
      <c r="AL72" s="44"/>
      <c r="AM72" s="44"/>
      <c r="AN72" s="44"/>
      <c r="AO72" s="117"/>
    </row>
    <row r="73" spans="1:41">
      <c r="B73" s="44"/>
      <c r="C73" s="44"/>
      <c r="D73" s="44"/>
      <c r="E73" s="44"/>
      <c r="F73" s="44"/>
      <c r="G73" s="57"/>
      <c r="H73" s="44"/>
      <c r="I73" s="44"/>
      <c r="J73" s="44"/>
      <c r="K73" s="44"/>
      <c r="L73" s="44"/>
      <c r="M73" s="44"/>
      <c r="N73" s="57"/>
      <c r="O73" s="44"/>
      <c r="P73" s="57"/>
      <c r="Q73" s="44"/>
      <c r="R73" s="58"/>
      <c r="S73" s="44"/>
      <c r="T73" s="44"/>
      <c r="U73" s="44"/>
      <c r="V73" s="59"/>
      <c r="W73" s="44"/>
      <c r="AI73" s="44"/>
      <c r="AJ73" s="44"/>
      <c r="AK73" s="44"/>
      <c r="AL73" s="44"/>
      <c r="AM73" s="44"/>
      <c r="AN73" s="44"/>
      <c r="AO73" s="117"/>
    </row>
    <row r="74" spans="1:41">
      <c r="B74" s="44"/>
      <c r="C74" s="44"/>
      <c r="D74" s="44"/>
      <c r="E74" s="44"/>
      <c r="F74" s="44"/>
      <c r="G74" s="57"/>
      <c r="H74" s="44"/>
      <c r="I74" s="44"/>
      <c r="J74" s="44"/>
      <c r="K74" s="44"/>
      <c r="L74" s="44"/>
      <c r="M74" s="44"/>
      <c r="N74" s="57"/>
      <c r="O74" s="44"/>
      <c r="P74" s="57"/>
      <c r="Q74" s="44"/>
      <c r="R74" s="58"/>
      <c r="S74" s="44"/>
      <c r="T74" s="44"/>
      <c r="U74" s="44"/>
      <c r="V74" s="59"/>
      <c r="W74" s="44"/>
      <c r="AI74" s="44"/>
      <c r="AJ74" s="44"/>
      <c r="AK74" s="44"/>
      <c r="AL74" s="44"/>
      <c r="AM74" s="44"/>
      <c r="AN74" s="44"/>
      <c r="AO74" s="117"/>
    </row>
    <row r="75" spans="1:41">
      <c r="B75" s="44"/>
      <c r="C75" s="44"/>
      <c r="D75" s="44"/>
      <c r="E75" s="44"/>
      <c r="F75" s="44"/>
      <c r="G75" s="57"/>
      <c r="H75" s="44"/>
      <c r="I75" s="44"/>
      <c r="J75" s="44"/>
      <c r="K75" s="44"/>
      <c r="L75" s="44"/>
      <c r="M75" s="44"/>
      <c r="N75" s="57"/>
      <c r="O75" s="44"/>
      <c r="P75" s="57"/>
      <c r="Q75" s="44"/>
      <c r="R75" s="58"/>
      <c r="S75" s="44"/>
      <c r="T75" s="44"/>
      <c r="U75" s="44"/>
      <c r="V75" s="59"/>
      <c r="W75" s="44"/>
      <c r="AI75" s="44"/>
      <c r="AJ75" s="44"/>
      <c r="AK75" s="44"/>
      <c r="AL75" s="44"/>
      <c r="AM75" s="44"/>
      <c r="AN75" s="44"/>
      <c r="AO75" s="117"/>
    </row>
    <row r="76" spans="1:41">
      <c r="B76" s="44"/>
      <c r="C76" s="44"/>
      <c r="D76" s="44"/>
      <c r="E76" s="44"/>
      <c r="F76" s="44"/>
      <c r="G76" s="57"/>
      <c r="H76" s="44"/>
      <c r="I76" s="44"/>
      <c r="J76" s="44"/>
      <c r="K76" s="44"/>
      <c r="L76" s="44"/>
      <c r="M76" s="44"/>
      <c r="N76" s="57"/>
      <c r="O76" s="44"/>
      <c r="P76" s="57"/>
      <c r="Q76" s="44"/>
      <c r="R76" s="58"/>
      <c r="S76" s="44"/>
      <c r="T76" s="44"/>
      <c r="U76" s="44"/>
      <c r="V76" s="59"/>
      <c r="W76" s="44"/>
      <c r="AI76" s="44"/>
      <c r="AJ76" s="44"/>
      <c r="AK76" s="44"/>
      <c r="AL76" s="44"/>
      <c r="AM76" s="44"/>
      <c r="AN76" s="44"/>
      <c r="AO76" s="117"/>
    </row>
    <row r="77" spans="1:41">
      <c r="B77" s="44"/>
      <c r="C77" s="44"/>
      <c r="D77" s="44"/>
      <c r="E77" s="44"/>
      <c r="F77" s="44"/>
      <c r="G77" s="57"/>
      <c r="H77" s="44"/>
      <c r="I77" s="44"/>
      <c r="J77" s="44"/>
      <c r="K77" s="44"/>
      <c r="L77" s="44"/>
      <c r="M77" s="44"/>
      <c r="N77" s="57"/>
      <c r="O77" s="44"/>
      <c r="P77" s="57"/>
      <c r="Q77" s="44"/>
      <c r="R77" s="58"/>
      <c r="S77" s="44"/>
      <c r="T77" s="44"/>
      <c r="U77" s="44"/>
      <c r="V77" s="59"/>
      <c r="W77" s="44"/>
      <c r="AI77" s="44"/>
      <c r="AJ77" s="44"/>
      <c r="AK77" s="44"/>
      <c r="AL77" s="44"/>
      <c r="AM77" s="44"/>
      <c r="AN77" s="44"/>
      <c r="AO77" s="117"/>
    </row>
    <row r="78" spans="1:41">
      <c r="B78" s="44"/>
      <c r="C78" s="44"/>
      <c r="D78" s="44"/>
      <c r="E78" s="44"/>
      <c r="F78" s="44"/>
      <c r="G78" s="57"/>
      <c r="H78" s="44"/>
      <c r="I78" s="44"/>
      <c r="J78" s="44"/>
      <c r="K78" s="44"/>
      <c r="L78" s="44"/>
      <c r="M78" s="44"/>
      <c r="N78" s="57"/>
      <c r="O78" s="44"/>
      <c r="P78" s="57"/>
      <c r="Q78" s="44"/>
      <c r="R78" s="58"/>
      <c r="S78" s="44"/>
      <c r="T78" s="44"/>
      <c r="U78" s="44"/>
      <c r="V78" s="59"/>
      <c r="W78" s="44"/>
      <c r="AI78" s="44"/>
      <c r="AJ78" s="44"/>
      <c r="AK78" s="44"/>
      <c r="AL78" s="44"/>
      <c r="AM78" s="44"/>
      <c r="AN78" s="44"/>
      <c r="AO78" s="117"/>
    </row>
    <row r="79" spans="1:41">
      <c r="B79" s="44"/>
      <c r="C79" s="44"/>
      <c r="D79" s="44"/>
      <c r="E79" s="44"/>
      <c r="F79" s="44"/>
      <c r="G79" s="57"/>
      <c r="H79" s="44"/>
      <c r="I79" s="44"/>
      <c r="J79" s="44"/>
      <c r="K79" s="44"/>
      <c r="L79" s="44"/>
      <c r="M79" s="44"/>
      <c r="N79" s="57"/>
      <c r="O79" s="44"/>
      <c r="P79" s="57"/>
      <c r="Q79" s="44"/>
      <c r="R79" s="58"/>
      <c r="S79" s="44"/>
      <c r="T79" s="44"/>
      <c r="U79" s="44"/>
      <c r="V79" s="59"/>
      <c r="W79" s="44"/>
      <c r="AI79" s="44"/>
      <c r="AJ79" s="44"/>
      <c r="AK79" s="44"/>
      <c r="AL79" s="44"/>
      <c r="AM79" s="44"/>
      <c r="AN79" s="44"/>
      <c r="AO79" s="117"/>
    </row>
    <row r="80" spans="1:41">
      <c r="B80" s="44"/>
      <c r="C80" s="44"/>
      <c r="D80" s="44"/>
      <c r="E80" s="44"/>
      <c r="F80" s="44"/>
      <c r="G80" s="57"/>
      <c r="H80" s="44"/>
      <c r="I80" s="44"/>
      <c r="J80" s="44"/>
      <c r="K80" s="44"/>
      <c r="L80" s="44"/>
      <c r="M80" s="44"/>
      <c r="N80" s="57"/>
      <c r="O80" s="44"/>
      <c r="P80" s="57"/>
      <c r="Q80" s="44"/>
      <c r="R80" s="58"/>
      <c r="S80" s="44"/>
      <c r="T80" s="44"/>
      <c r="U80" s="44"/>
      <c r="V80" s="59"/>
      <c r="W80" s="44"/>
      <c r="AI80" s="44"/>
      <c r="AJ80" s="44"/>
      <c r="AK80" s="44"/>
      <c r="AL80" s="44"/>
      <c r="AM80" s="44"/>
      <c r="AN80" s="44"/>
      <c r="AO80" s="117"/>
    </row>
    <row r="81" spans="2:41">
      <c r="B81" s="44"/>
      <c r="C81" s="44"/>
      <c r="D81" s="44"/>
      <c r="E81" s="44"/>
      <c r="F81" s="44"/>
      <c r="G81" s="57"/>
      <c r="H81" s="44"/>
      <c r="I81" s="44"/>
      <c r="J81" s="44"/>
      <c r="K81" s="44"/>
      <c r="L81" s="44"/>
      <c r="M81" s="44"/>
      <c r="N81" s="57"/>
      <c r="O81" s="44"/>
      <c r="P81" s="57"/>
      <c r="Q81" s="44"/>
      <c r="R81" s="58"/>
      <c r="S81" s="44"/>
      <c r="T81" s="44"/>
      <c r="U81" s="44"/>
      <c r="V81" s="59"/>
      <c r="W81" s="44"/>
      <c r="AI81" s="44"/>
      <c r="AJ81" s="44"/>
      <c r="AK81" s="44"/>
      <c r="AL81" s="44"/>
      <c r="AM81" s="44"/>
      <c r="AN81" s="44"/>
      <c r="AO81" s="117"/>
    </row>
    <row r="82" spans="2:41">
      <c r="B82" s="44"/>
      <c r="C82" s="44"/>
      <c r="D82" s="44"/>
      <c r="E82" s="44"/>
      <c r="F82" s="44"/>
      <c r="G82" s="57"/>
      <c r="H82" s="44"/>
      <c r="I82" s="44"/>
      <c r="J82" s="44"/>
      <c r="K82" s="44"/>
      <c r="L82" s="44"/>
      <c r="M82" s="44"/>
      <c r="N82" s="57"/>
      <c r="O82" s="44"/>
      <c r="P82" s="57"/>
      <c r="Q82" s="44"/>
      <c r="R82" s="58"/>
      <c r="S82" s="44"/>
      <c r="T82" s="44"/>
      <c r="U82" s="44"/>
      <c r="V82" s="59"/>
      <c r="W82" s="44"/>
      <c r="AI82" s="44"/>
      <c r="AJ82" s="44"/>
      <c r="AK82" s="44"/>
      <c r="AL82" s="44"/>
      <c r="AM82" s="44"/>
      <c r="AN82" s="44"/>
      <c r="AO82" s="117"/>
    </row>
    <row r="83" spans="2:41">
      <c r="B83" s="44"/>
      <c r="C83" s="44"/>
      <c r="D83" s="44"/>
      <c r="E83" s="44"/>
      <c r="F83" s="44"/>
      <c r="G83" s="57"/>
      <c r="H83" s="44"/>
      <c r="I83" s="44"/>
      <c r="J83" s="44"/>
      <c r="K83" s="44"/>
      <c r="L83" s="44"/>
      <c r="M83" s="44"/>
      <c r="N83" s="57"/>
      <c r="O83" s="44"/>
      <c r="P83" s="57"/>
      <c r="Q83" s="44"/>
      <c r="R83" s="58"/>
      <c r="S83" s="44"/>
      <c r="T83" s="44"/>
      <c r="U83" s="44"/>
      <c r="V83" s="59"/>
      <c r="W83" s="44"/>
      <c r="AI83" s="44"/>
      <c r="AJ83" s="44"/>
      <c r="AK83" s="44"/>
      <c r="AL83" s="44"/>
      <c r="AM83" s="44"/>
      <c r="AN83" s="44"/>
      <c r="AO83" s="117"/>
    </row>
    <row r="84" spans="2:41">
      <c r="B84" s="44"/>
      <c r="C84" s="44"/>
      <c r="D84" s="44"/>
      <c r="E84" s="44"/>
      <c r="F84" s="44"/>
      <c r="G84" s="57"/>
      <c r="H84" s="44"/>
      <c r="I84" s="44"/>
      <c r="J84" s="44"/>
      <c r="K84" s="44"/>
      <c r="L84" s="44"/>
      <c r="M84" s="44"/>
      <c r="N84" s="57"/>
      <c r="O84" s="44"/>
      <c r="P84" s="57"/>
      <c r="Q84" s="44"/>
      <c r="R84" s="58"/>
      <c r="S84" s="44"/>
      <c r="T84" s="44"/>
      <c r="U84" s="44"/>
      <c r="V84" s="59"/>
      <c r="W84" s="44"/>
      <c r="AI84" s="44"/>
      <c r="AJ84" s="44"/>
      <c r="AK84" s="44"/>
      <c r="AL84" s="44"/>
      <c r="AM84" s="44"/>
      <c r="AN84" s="44"/>
      <c r="AO84" s="117"/>
    </row>
    <row r="85" spans="2:41">
      <c r="B85" s="44"/>
      <c r="C85" s="44"/>
      <c r="D85" s="44"/>
      <c r="E85" s="44"/>
      <c r="F85" s="44"/>
      <c r="G85" s="57"/>
      <c r="H85" s="44"/>
      <c r="I85" s="44"/>
      <c r="J85" s="44"/>
      <c r="K85" s="44"/>
      <c r="L85" s="44"/>
      <c r="M85" s="44"/>
      <c r="N85" s="57"/>
      <c r="O85" s="44"/>
      <c r="P85" s="57"/>
      <c r="Q85" s="44"/>
      <c r="R85" s="58"/>
      <c r="S85" s="44"/>
      <c r="T85" s="44"/>
      <c r="U85" s="44"/>
      <c r="V85" s="59"/>
      <c r="W85" s="44"/>
      <c r="AI85" s="44"/>
      <c r="AJ85" s="44"/>
      <c r="AK85" s="44"/>
      <c r="AL85" s="44"/>
      <c r="AM85" s="44"/>
      <c r="AN85" s="44"/>
      <c r="AO85" s="117"/>
    </row>
    <row r="86" spans="2:41">
      <c r="B86" s="44"/>
      <c r="C86" s="44"/>
      <c r="D86" s="44"/>
      <c r="E86" s="44"/>
      <c r="F86" s="44"/>
      <c r="G86" s="57"/>
      <c r="H86" s="44"/>
      <c r="I86" s="44"/>
      <c r="J86" s="44"/>
      <c r="K86" s="44"/>
      <c r="L86" s="44"/>
      <c r="M86" s="44"/>
      <c r="N86" s="57"/>
      <c r="O86" s="44"/>
      <c r="P86" s="57"/>
      <c r="Q86" s="44"/>
      <c r="R86" s="58"/>
      <c r="S86" s="44"/>
      <c r="T86" s="44"/>
      <c r="U86" s="44"/>
      <c r="V86" s="59"/>
      <c r="W86" s="44"/>
      <c r="AI86" s="44"/>
      <c r="AJ86" s="44"/>
      <c r="AK86" s="44"/>
      <c r="AL86" s="44"/>
      <c r="AM86" s="44"/>
      <c r="AN86" s="44"/>
      <c r="AO86" s="117"/>
    </row>
    <row r="87" spans="2:41">
      <c r="B87" s="44"/>
      <c r="C87" s="44"/>
      <c r="D87" s="44"/>
      <c r="E87" s="44"/>
      <c r="F87" s="44"/>
      <c r="G87" s="57"/>
      <c r="H87" s="44"/>
      <c r="I87" s="44"/>
      <c r="J87" s="44"/>
      <c r="K87" s="44"/>
      <c r="L87" s="44"/>
      <c r="M87" s="44"/>
      <c r="N87" s="57"/>
      <c r="O87" s="44"/>
      <c r="P87" s="57"/>
      <c r="Q87" s="44"/>
      <c r="R87" s="58"/>
      <c r="S87" s="44"/>
      <c r="T87" s="44"/>
      <c r="U87" s="44"/>
      <c r="V87" s="59"/>
      <c r="W87" s="44"/>
      <c r="AI87" s="44"/>
      <c r="AJ87" s="44"/>
      <c r="AK87" s="44"/>
      <c r="AL87" s="44"/>
      <c r="AM87" s="44"/>
      <c r="AN87" s="44"/>
      <c r="AO87" s="117"/>
    </row>
    <row r="88" spans="2:41">
      <c r="B88" s="44"/>
      <c r="C88" s="44"/>
      <c r="D88" s="44"/>
      <c r="E88" s="44"/>
      <c r="F88" s="44"/>
      <c r="G88" s="57"/>
      <c r="H88" s="44"/>
      <c r="I88" s="44"/>
      <c r="J88" s="44"/>
      <c r="K88" s="44"/>
      <c r="L88" s="44"/>
      <c r="M88" s="44"/>
      <c r="N88" s="57"/>
      <c r="O88" s="44"/>
      <c r="P88" s="57"/>
      <c r="Q88" s="44"/>
      <c r="R88" s="58"/>
      <c r="S88" s="44"/>
      <c r="T88" s="44"/>
      <c r="U88" s="44"/>
      <c r="V88" s="59"/>
      <c r="W88" s="44"/>
      <c r="AI88" s="44"/>
      <c r="AJ88" s="44"/>
      <c r="AK88" s="44"/>
      <c r="AL88" s="44"/>
      <c r="AM88" s="44"/>
      <c r="AN88" s="44"/>
      <c r="AO88" s="117"/>
    </row>
    <row r="89" spans="2:41">
      <c r="B89" s="44"/>
      <c r="C89" s="44"/>
      <c r="D89" s="44"/>
      <c r="E89" s="44"/>
      <c r="F89" s="44"/>
      <c r="G89" s="57"/>
      <c r="H89" s="44"/>
      <c r="I89" s="44"/>
      <c r="J89" s="44"/>
      <c r="K89" s="44"/>
      <c r="L89" s="44"/>
      <c r="M89" s="44"/>
      <c r="N89" s="57"/>
      <c r="O89" s="44"/>
      <c r="P89" s="57"/>
      <c r="Q89" s="44"/>
      <c r="R89" s="58"/>
      <c r="S89" s="44"/>
      <c r="T89" s="44"/>
      <c r="U89" s="44"/>
      <c r="V89" s="59"/>
      <c r="W89" s="44"/>
      <c r="AI89" s="44"/>
      <c r="AJ89" s="44"/>
      <c r="AK89" s="44"/>
      <c r="AL89" s="44"/>
      <c r="AM89" s="44"/>
      <c r="AN89" s="44"/>
      <c r="AO89" s="117"/>
    </row>
    <row r="90" spans="2:41">
      <c r="B90" s="44"/>
      <c r="C90" s="44"/>
      <c r="D90" s="44"/>
      <c r="E90" s="44"/>
      <c r="F90" s="44"/>
      <c r="G90" s="57"/>
      <c r="H90" s="44"/>
      <c r="I90" s="44"/>
      <c r="J90" s="44"/>
      <c r="K90" s="44"/>
      <c r="L90" s="44"/>
      <c r="M90" s="44"/>
      <c r="N90" s="57"/>
      <c r="O90" s="44"/>
      <c r="P90" s="57"/>
      <c r="Q90" s="44"/>
      <c r="R90" s="58"/>
      <c r="S90" s="44"/>
      <c r="T90" s="44"/>
      <c r="U90" s="44"/>
      <c r="V90" s="59"/>
      <c r="W90" s="44"/>
      <c r="AI90" s="44"/>
      <c r="AJ90" s="44"/>
      <c r="AK90" s="44"/>
      <c r="AL90" s="44"/>
      <c r="AM90" s="44"/>
      <c r="AN90" s="44"/>
      <c r="AO90" s="117"/>
    </row>
    <row r="91" spans="2:41">
      <c r="B91" s="44"/>
      <c r="C91" s="44"/>
      <c r="D91" s="44"/>
      <c r="E91" s="44"/>
      <c r="F91" s="44"/>
      <c r="G91" s="57"/>
      <c r="H91" s="44"/>
      <c r="I91" s="44"/>
      <c r="J91" s="44"/>
      <c r="K91" s="44"/>
      <c r="L91" s="44"/>
      <c r="M91" s="44"/>
      <c r="N91" s="57"/>
      <c r="O91" s="44"/>
      <c r="P91" s="57"/>
      <c r="Q91" s="44"/>
      <c r="R91" s="58"/>
      <c r="S91" s="44"/>
      <c r="T91" s="44"/>
      <c r="U91" s="44"/>
      <c r="V91" s="59"/>
      <c r="W91" s="44"/>
      <c r="AI91" s="44"/>
      <c r="AJ91" s="44"/>
      <c r="AK91" s="44"/>
      <c r="AL91" s="44"/>
      <c r="AM91" s="44"/>
      <c r="AN91" s="44"/>
      <c r="AO91" s="117"/>
    </row>
    <row r="92" spans="2:41">
      <c r="B92" s="44"/>
      <c r="C92" s="44"/>
      <c r="D92" s="44"/>
      <c r="E92" s="44"/>
      <c r="F92" s="44"/>
      <c r="G92" s="57"/>
      <c r="H92" s="44"/>
      <c r="I92" s="44"/>
      <c r="J92" s="44"/>
      <c r="K92" s="44"/>
      <c r="L92" s="44"/>
      <c r="M92" s="44"/>
      <c r="N92" s="57"/>
      <c r="O92" s="44"/>
      <c r="P92" s="57"/>
      <c r="Q92" s="44"/>
      <c r="R92" s="58"/>
      <c r="S92" s="44"/>
      <c r="T92" s="44"/>
      <c r="U92" s="44"/>
      <c r="V92" s="59"/>
      <c r="W92" s="44"/>
      <c r="AI92" s="44"/>
      <c r="AJ92" s="44"/>
      <c r="AK92" s="44"/>
      <c r="AL92" s="44"/>
      <c r="AM92" s="44"/>
      <c r="AN92" s="44"/>
      <c r="AO92" s="117"/>
    </row>
    <row r="93" spans="2:41">
      <c r="B93" s="44"/>
      <c r="C93" s="44"/>
      <c r="D93" s="44"/>
      <c r="E93" s="44"/>
      <c r="F93" s="44"/>
      <c r="G93" s="57"/>
      <c r="H93" s="44"/>
      <c r="I93" s="44"/>
      <c r="J93" s="44"/>
      <c r="K93" s="44"/>
      <c r="L93" s="44"/>
      <c r="M93" s="44"/>
      <c r="N93" s="57"/>
      <c r="O93" s="44"/>
      <c r="P93" s="57"/>
      <c r="Q93" s="44"/>
      <c r="R93" s="58"/>
      <c r="S93" s="44"/>
      <c r="T93" s="44"/>
      <c r="U93" s="44"/>
      <c r="V93" s="59"/>
      <c r="W93" s="44"/>
      <c r="AI93" s="44"/>
      <c r="AJ93" s="44"/>
      <c r="AK93" s="44"/>
      <c r="AL93" s="44"/>
      <c r="AM93" s="44"/>
      <c r="AN93" s="44"/>
      <c r="AO93" s="117"/>
    </row>
    <row r="94" spans="2:41">
      <c r="B94" s="44"/>
      <c r="C94" s="44"/>
      <c r="D94" s="44"/>
      <c r="E94" s="44"/>
      <c r="F94" s="44"/>
      <c r="G94" s="57"/>
      <c r="H94" s="44"/>
      <c r="I94" s="44"/>
      <c r="J94" s="44"/>
      <c r="K94" s="44"/>
      <c r="L94" s="44"/>
      <c r="M94" s="44"/>
      <c r="N94" s="57"/>
      <c r="O94" s="44"/>
      <c r="P94" s="57"/>
      <c r="Q94" s="44"/>
      <c r="R94" s="58"/>
      <c r="S94" s="44"/>
      <c r="T94" s="44"/>
      <c r="U94" s="44"/>
      <c r="V94" s="59"/>
      <c r="W94" s="44"/>
      <c r="AI94" s="44"/>
      <c r="AJ94" s="44"/>
      <c r="AK94" s="44"/>
      <c r="AL94" s="44"/>
      <c r="AM94" s="44"/>
      <c r="AN94" s="44"/>
      <c r="AO94" s="117"/>
    </row>
    <row r="95" spans="2:41">
      <c r="B95" s="44"/>
      <c r="C95" s="44"/>
      <c r="D95" s="44"/>
      <c r="E95" s="44"/>
      <c r="F95" s="44"/>
      <c r="G95" s="57"/>
      <c r="H95" s="44"/>
      <c r="I95" s="44"/>
      <c r="J95" s="44"/>
      <c r="K95" s="44"/>
      <c r="L95" s="44"/>
      <c r="M95" s="44"/>
      <c r="N95" s="57"/>
      <c r="O95" s="44"/>
      <c r="P95" s="57"/>
      <c r="Q95" s="44"/>
      <c r="R95" s="58"/>
      <c r="S95" s="44"/>
      <c r="T95" s="44"/>
      <c r="U95" s="44"/>
      <c r="V95" s="59"/>
      <c r="W95" s="44"/>
      <c r="AI95" s="44"/>
      <c r="AJ95" s="44"/>
      <c r="AK95" s="44"/>
      <c r="AL95" s="44"/>
      <c r="AM95" s="44"/>
      <c r="AN95" s="44"/>
      <c r="AO95" s="117"/>
    </row>
    <row r="96" spans="2:41">
      <c r="B96" s="44"/>
      <c r="C96" s="44"/>
      <c r="D96" s="44"/>
      <c r="E96" s="44"/>
      <c r="F96" s="44"/>
      <c r="G96" s="57"/>
      <c r="H96" s="44"/>
      <c r="I96" s="44"/>
      <c r="J96" s="44"/>
      <c r="K96" s="44"/>
      <c r="L96" s="44"/>
      <c r="M96" s="44"/>
      <c r="N96" s="57"/>
      <c r="O96" s="44"/>
      <c r="P96" s="57"/>
      <c r="Q96" s="44"/>
      <c r="R96" s="58"/>
      <c r="S96" s="44"/>
      <c r="T96" s="44"/>
      <c r="U96" s="44"/>
      <c r="V96" s="59"/>
      <c r="W96" s="44"/>
      <c r="AI96" s="44"/>
      <c r="AJ96" s="44"/>
      <c r="AK96" s="44"/>
      <c r="AL96" s="44"/>
      <c r="AM96" s="44"/>
      <c r="AN96" s="44"/>
      <c r="AO96" s="117"/>
    </row>
    <row r="97" spans="2:41">
      <c r="B97" s="44"/>
      <c r="C97" s="44"/>
      <c r="D97" s="44"/>
      <c r="E97" s="44"/>
      <c r="F97" s="44"/>
      <c r="G97" s="57"/>
      <c r="H97" s="44"/>
      <c r="I97" s="44"/>
      <c r="J97" s="44"/>
      <c r="K97" s="44"/>
      <c r="L97" s="44"/>
      <c r="M97" s="44"/>
      <c r="N97" s="57"/>
      <c r="O97" s="44"/>
      <c r="P97" s="57"/>
      <c r="Q97" s="44"/>
      <c r="R97" s="58"/>
      <c r="S97" s="44"/>
      <c r="T97" s="44"/>
      <c r="U97" s="44"/>
      <c r="V97" s="59"/>
      <c r="W97" s="44"/>
      <c r="AI97" s="44"/>
      <c r="AJ97" s="44"/>
      <c r="AK97" s="44"/>
      <c r="AL97" s="44"/>
      <c r="AM97" s="44"/>
      <c r="AN97" s="44"/>
      <c r="AO97" s="117"/>
    </row>
    <row r="98" spans="2:41">
      <c r="B98" s="44"/>
      <c r="C98" s="44"/>
      <c r="D98" s="44"/>
      <c r="E98" s="44"/>
      <c r="F98" s="44"/>
      <c r="G98" s="57"/>
      <c r="H98" s="44"/>
      <c r="I98" s="44"/>
      <c r="J98" s="44"/>
      <c r="K98" s="44"/>
      <c r="L98" s="44"/>
      <c r="M98" s="44"/>
      <c r="N98" s="57"/>
      <c r="O98" s="44"/>
      <c r="P98" s="57"/>
      <c r="Q98" s="44"/>
      <c r="R98" s="58"/>
      <c r="S98" s="44"/>
      <c r="T98" s="44"/>
      <c r="U98" s="44"/>
      <c r="V98" s="59"/>
      <c r="W98" s="44"/>
      <c r="AI98" s="44"/>
      <c r="AJ98" s="44"/>
      <c r="AK98" s="44"/>
      <c r="AL98" s="44"/>
      <c r="AM98" s="44"/>
      <c r="AN98" s="44"/>
      <c r="AO98" s="117"/>
    </row>
    <row r="99" spans="2:41">
      <c r="B99" s="44"/>
      <c r="C99" s="44"/>
      <c r="D99" s="44"/>
      <c r="E99" s="44"/>
      <c r="F99" s="44"/>
      <c r="G99" s="57"/>
      <c r="H99" s="44"/>
      <c r="I99" s="44"/>
      <c r="J99" s="44"/>
      <c r="K99" s="44"/>
      <c r="L99" s="44"/>
      <c r="M99" s="44"/>
      <c r="N99" s="57"/>
      <c r="O99" s="44"/>
      <c r="P99" s="57"/>
      <c r="Q99" s="44"/>
      <c r="R99" s="58"/>
      <c r="S99" s="44"/>
      <c r="T99" s="44"/>
      <c r="U99" s="44"/>
      <c r="V99" s="59"/>
      <c r="W99" s="44"/>
      <c r="AI99" s="44"/>
      <c r="AJ99" s="44"/>
      <c r="AK99" s="44"/>
      <c r="AL99" s="44"/>
      <c r="AM99" s="44"/>
      <c r="AN99" s="44"/>
      <c r="AO99" s="117"/>
    </row>
    <row r="100" spans="2:41">
      <c r="B100" s="44"/>
      <c r="C100" s="44"/>
      <c r="D100" s="44"/>
      <c r="E100" s="44"/>
      <c r="F100" s="44"/>
      <c r="G100" s="57"/>
      <c r="H100" s="44"/>
      <c r="I100" s="44"/>
      <c r="J100" s="44"/>
      <c r="K100" s="44"/>
      <c r="L100" s="44"/>
      <c r="M100" s="44"/>
      <c r="N100" s="57"/>
      <c r="O100" s="44"/>
      <c r="P100" s="57"/>
      <c r="Q100" s="44"/>
      <c r="R100" s="58"/>
      <c r="S100" s="44"/>
      <c r="T100" s="44"/>
      <c r="U100" s="44"/>
      <c r="V100" s="59"/>
      <c r="W100" s="44"/>
      <c r="AI100" s="44"/>
      <c r="AJ100" s="44"/>
      <c r="AK100" s="44"/>
      <c r="AL100" s="44"/>
      <c r="AM100" s="44"/>
      <c r="AN100" s="44"/>
      <c r="AO100" s="117"/>
    </row>
    <row r="101" spans="2:41">
      <c r="B101" s="44"/>
      <c r="C101" s="44"/>
      <c r="D101" s="44"/>
      <c r="E101" s="44"/>
      <c r="F101" s="44"/>
      <c r="G101" s="57"/>
      <c r="H101" s="44"/>
      <c r="I101" s="44"/>
      <c r="J101" s="44"/>
      <c r="K101" s="44"/>
      <c r="L101" s="44"/>
      <c r="M101" s="44"/>
      <c r="N101" s="57"/>
      <c r="O101" s="44"/>
      <c r="P101" s="57"/>
      <c r="Q101" s="44"/>
      <c r="R101" s="58"/>
      <c r="S101" s="44"/>
      <c r="T101" s="44"/>
      <c r="U101" s="44"/>
      <c r="V101" s="59"/>
      <c r="W101" s="44"/>
      <c r="AI101" s="44"/>
      <c r="AJ101" s="44"/>
      <c r="AK101" s="44"/>
      <c r="AL101" s="44"/>
      <c r="AM101" s="44"/>
      <c r="AN101" s="44"/>
      <c r="AO101" s="117"/>
    </row>
    <row r="102" spans="2:41">
      <c r="B102" s="44"/>
      <c r="C102" s="44"/>
      <c r="D102" s="44"/>
      <c r="E102" s="44"/>
      <c r="F102" s="44"/>
      <c r="G102" s="57"/>
      <c r="H102" s="44"/>
      <c r="I102" s="44"/>
      <c r="J102" s="44"/>
      <c r="K102" s="44"/>
      <c r="L102" s="44"/>
      <c r="M102" s="44"/>
      <c r="N102" s="57"/>
      <c r="O102" s="44"/>
      <c r="P102" s="57"/>
      <c r="Q102" s="44"/>
      <c r="R102" s="58"/>
      <c r="S102" s="44"/>
      <c r="T102" s="44"/>
      <c r="U102" s="44"/>
      <c r="V102" s="59"/>
      <c r="W102" s="44"/>
      <c r="AI102" s="44"/>
      <c r="AJ102" s="44"/>
      <c r="AK102" s="44"/>
      <c r="AL102" s="44"/>
      <c r="AM102" s="44"/>
      <c r="AN102" s="44"/>
      <c r="AO102" s="117"/>
    </row>
    <row r="103" spans="2:41">
      <c r="B103" s="44"/>
      <c r="C103" s="44"/>
      <c r="D103" s="44"/>
      <c r="E103" s="44"/>
      <c r="F103" s="44"/>
      <c r="G103" s="57"/>
      <c r="H103" s="44"/>
      <c r="I103" s="44"/>
      <c r="J103" s="44"/>
      <c r="K103" s="44"/>
      <c r="L103" s="44"/>
      <c r="M103" s="44"/>
      <c r="N103" s="57"/>
      <c r="O103" s="44"/>
      <c r="P103" s="57"/>
      <c r="Q103" s="44"/>
      <c r="R103" s="58"/>
      <c r="S103" s="44"/>
      <c r="T103" s="44"/>
      <c r="U103" s="44"/>
      <c r="V103" s="59"/>
      <c r="W103" s="44"/>
      <c r="AI103" s="44"/>
      <c r="AJ103" s="44"/>
      <c r="AK103" s="44"/>
      <c r="AL103" s="44"/>
      <c r="AM103" s="44"/>
      <c r="AN103" s="44"/>
      <c r="AO103" s="117"/>
    </row>
    <row r="104" spans="2:41">
      <c r="B104" s="44"/>
      <c r="C104" s="44"/>
      <c r="D104" s="44"/>
      <c r="E104" s="44"/>
      <c r="F104" s="44"/>
      <c r="G104" s="57"/>
      <c r="H104" s="44"/>
      <c r="I104" s="44"/>
      <c r="J104" s="44"/>
      <c r="K104" s="44"/>
      <c r="L104" s="44"/>
      <c r="M104" s="44"/>
      <c r="N104" s="57"/>
      <c r="O104" s="44"/>
      <c r="P104" s="57"/>
      <c r="Q104" s="44"/>
      <c r="R104" s="58"/>
      <c r="S104" s="44"/>
      <c r="T104" s="44"/>
      <c r="U104" s="44"/>
      <c r="V104" s="59"/>
      <c r="W104" s="44"/>
      <c r="AI104" s="44"/>
      <c r="AJ104" s="44"/>
      <c r="AK104" s="44"/>
      <c r="AL104" s="44"/>
      <c r="AM104" s="44"/>
      <c r="AN104" s="44"/>
      <c r="AO104" s="117"/>
    </row>
    <row r="105" spans="2:41">
      <c r="B105" s="44"/>
      <c r="C105" s="44"/>
      <c r="D105" s="44"/>
      <c r="E105" s="44"/>
      <c r="F105" s="44"/>
      <c r="G105" s="57"/>
      <c r="H105" s="44"/>
      <c r="I105" s="44"/>
      <c r="J105" s="44"/>
      <c r="K105" s="44"/>
      <c r="L105" s="44"/>
      <c r="M105" s="44"/>
      <c r="N105" s="57"/>
      <c r="O105" s="44"/>
      <c r="P105" s="57"/>
      <c r="Q105" s="44"/>
      <c r="R105" s="58"/>
      <c r="S105" s="44"/>
      <c r="T105" s="44"/>
      <c r="U105" s="44"/>
      <c r="V105" s="59"/>
      <c r="W105" s="44"/>
      <c r="AI105" s="44"/>
      <c r="AJ105" s="44"/>
      <c r="AK105" s="44"/>
      <c r="AL105" s="44"/>
      <c r="AM105" s="44"/>
      <c r="AN105" s="44"/>
      <c r="AO105" s="117"/>
    </row>
    <row r="106" spans="2:41">
      <c r="B106" s="44"/>
      <c r="C106" s="44"/>
      <c r="D106" s="44"/>
      <c r="E106" s="44"/>
      <c r="F106" s="44"/>
      <c r="G106" s="57"/>
      <c r="H106" s="44"/>
      <c r="I106" s="44"/>
      <c r="J106" s="44"/>
      <c r="K106" s="44"/>
      <c r="L106" s="44"/>
      <c r="M106" s="44"/>
      <c r="N106" s="57"/>
      <c r="O106" s="44"/>
      <c r="P106" s="57"/>
      <c r="Q106" s="44"/>
      <c r="R106" s="58"/>
      <c r="S106" s="44"/>
      <c r="T106" s="44"/>
      <c r="U106" s="44"/>
      <c r="V106" s="59"/>
      <c r="W106" s="44"/>
      <c r="AI106" s="44"/>
      <c r="AJ106" s="44"/>
      <c r="AK106" s="44"/>
      <c r="AL106" s="44"/>
      <c r="AM106" s="44"/>
      <c r="AN106" s="44"/>
      <c r="AO106" s="117"/>
    </row>
    <row r="107" spans="2:41">
      <c r="B107" s="44"/>
      <c r="C107" s="44"/>
      <c r="D107" s="44"/>
      <c r="E107" s="44"/>
      <c r="F107" s="44"/>
      <c r="G107" s="57"/>
      <c r="H107" s="44"/>
      <c r="I107" s="44"/>
      <c r="J107" s="44"/>
      <c r="K107" s="44"/>
      <c r="L107" s="44"/>
      <c r="M107" s="44"/>
      <c r="N107" s="57"/>
      <c r="O107" s="44"/>
      <c r="P107" s="57"/>
      <c r="Q107" s="44"/>
      <c r="R107" s="58"/>
      <c r="S107" s="44"/>
      <c r="T107" s="44"/>
      <c r="U107" s="44"/>
      <c r="V107" s="59"/>
      <c r="W107" s="44"/>
      <c r="AI107" s="44"/>
      <c r="AJ107" s="44"/>
      <c r="AK107" s="44"/>
      <c r="AL107" s="44"/>
      <c r="AM107" s="44"/>
      <c r="AN107" s="44"/>
      <c r="AO107" s="117"/>
    </row>
    <row r="108" spans="2:41">
      <c r="B108" s="44"/>
      <c r="C108" s="44"/>
      <c r="D108" s="44"/>
      <c r="E108" s="44"/>
      <c r="F108" s="44"/>
      <c r="G108" s="57"/>
      <c r="H108" s="44"/>
      <c r="I108" s="44"/>
      <c r="J108" s="44"/>
      <c r="K108" s="44"/>
      <c r="L108" s="44"/>
      <c r="M108" s="44"/>
      <c r="N108" s="57"/>
      <c r="O108" s="44"/>
      <c r="P108" s="57"/>
      <c r="Q108" s="44"/>
      <c r="R108" s="58"/>
      <c r="S108" s="44"/>
      <c r="T108" s="44"/>
      <c r="U108" s="44"/>
      <c r="V108" s="59"/>
      <c r="W108" s="44"/>
      <c r="AI108" s="44"/>
      <c r="AJ108" s="44"/>
      <c r="AK108" s="44"/>
      <c r="AL108" s="44"/>
      <c r="AM108" s="44"/>
      <c r="AN108" s="44"/>
      <c r="AO108" s="117"/>
    </row>
    <row r="109" spans="2:41">
      <c r="B109" s="44"/>
      <c r="C109" s="44"/>
      <c r="D109" s="44"/>
      <c r="E109" s="44"/>
      <c r="F109" s="44"/>
      <c r="G109" s="57"/>
      <c r="H109" s="44"/>
      <c r="I109" s="44"/>
      <c r="J109" s="44"/>
      <c r="K109" s="44"/>
      <c r="L109" s="44"/>
      <c r="M109" s="44"/>
      <c r="N109" s="57"/>
      <c r="O109" s="44"/>
      <c r="P109" s="57"/>
      <c r="Q109" s="44"/>
      <c r="R109" s="58"/>
      <c r="S109" s="44"/>
      <c r="T109" s="44"/>
      <c r="U109" s="44"/>
      <c r="V109" s="59"/>
      <c r="W109" s="44"/>
      <c r="AI109" s="44"/>
      <c r="AJ109" s="44"/>
      <c r="AK109" s="44"/>
      <c r="AL109" s="44"/>
      <c r="AM109" s="44"/>
      <c r="AN109" s="44"/>
      <c r="AO109" s="117"/>
    </row>
    <row r="110" spans="2:41">
      <c r="B110" s="44"/>
      <c r="C110" s="44"/>
      <c r="D110" s="44"/>
      <c r="E110" s="44"/>
      <c r="F110" s="44"/>
      <c r="G110" s="57"/>
      <c r="H110" s="44"/>
      <c r="I110" s="44"/>
      <c r="J110" s="44"/>
      <c r="K110" s="44"/>
      <c r="L110" s="44"/>
      <c r="M110" s="44"/>
      <c r="N110" s="57"/>
      <c r="O110" s="44"/>
      <c r="P110" s="57"/>
      <c r="Q110" s="44"/>
      <c r="R110" s="58"/>
      <c r="S110" s="44"/>
      <c r="T110" s="44"/>
      <c r="U110" s="44"/>
      <c r="V110" s="59"/>
      <c r="W110" s="44"/>
      <c r="AI110" s="44"/>
      <c r="AJ110" s="44"/>
      <c r="AK110" s="44"/>
      <c r="AL110" s="44"/>
      <c r="AM110" s="44"/>
      <c r="AN110" s="44"/>
      <c r="AO110" s="117"/>
    </row>
    <row r="111" spans="2:41">
      <c r="B111" s="44"/>
      <c r="C111" s="44"/>
      <c r="D111" s="44"/>
      <c r="E111" s="44"/>
      <c r="F111" s="44"/>
      <c r="G111" s="57"/>
      <c r="H111" s="44"/>
      <c r="I111" s="44"/>
      <c r="J111" s="44"/>
      <c r="K111" s="44"/>
      <c r="L111" s="44"/>
      <c r="M111" s="44"/>
      <c r="N111" s="57"/>
      <c r="O111" s="44"/>
      <c r="P111" s="57"/>
      <c r="Q111" s="44"/>
      <c r="R111" s="58"/>
      <c r="S111" s="44"/>
      <c r="T111" s="44"/>
      <c r="U111" s="44"/>
      <c r="V111" s="59"/>
      <c r="W111" s="44"/>
      <c r="AI111" s="44"/>
      <c r="AJ111" s="44"/>
      <c r="AK111" s="44"/>
      <c r="AL111" s="44"/>
      <c r="AM111" s="44"/>
      <c r="AN111" s="44"/>
      <c r="AO111" s="117"/>
    </row>
    <row r="112" spans="2:41">
      <c r="B112" s="44"/>
      <c r="C112" s="44"/>
      <c r="D112" s="44"/>
      <c r="E112" s="44"/>
      <c r="F112" s="44"/>
      <c r="G112" s="57"/>
      <c r="H112" s="44"/>
      <c r="I112" s="44"/>
      <c r="J112" s="44"/>
      <c r="K112" s="44"/>
      <c r="L112" s="44"/>
      <c r="M112" s="44"/>
      <c r="N112" s="57"/>
      <c r="O112" s="44"/>
      <c r="P112" s="57"/>
      <c r="Q112" s="44"/>
      <c r="R112" s="58"/>
      <c r="S112" s="44"/>
      <c r="T112" s="44"/>
      <c r="U112" s="44"/>
      <c r="V112" s="59"/>
      <c r="W112" s="44"/>
      <c r="AI112" s="44"/>
      <c r="AJ112" s="44"/>
      <c r="AK112" s="44"/>
      <c r="AL112" s="44"/>
      <c r="AM112" s="44"/>
      <c r="AN112" s="44"/>
      <c r="AO112" s="117"/>
    </row>
    <row r="113" spans="2:41">
      <c r="B113" s="44"/>
      <c r="C113" s="44"/>
      <c r="D113" s="44"/>
      <c r="E113" s="44"/>
      <c r="F113" s="44"/>
      <c r="G113" s="57"/>
      <c r="H113" s="44"/>
      <c r="I113" s="44"/>
      <c r="J113" s="44"/>
      <c r="K113" s="44"/>
      <c r="L113" s="44"/>
      <c r="M113" s="44"/>
      <c r="N113" s="57"/>
      <c r="O113" s="44"/>
      <c r="P113" s="57"/>
      <c r="Q113" s="44"/>
      <c r="R113" s="58"/>
      <c r="S113" s="44"/>
      <c r="T113" s="44"/>
      <c r="U113" s="44"/>
      <c r="V113" s="59"/>
      <c r="W113" s="44"/>
      <c r="AI113" s="44"/>
      <c r="AJ113" s="44"/>
      <c r="AK113" s="44"/>
      <c r="AL113" s="44"/>
      <c r="AM113" s="44"/>
      <c r="AN113" s="44"/>
      <c r="AO113" s="117"/>
    </row>
    <row r="114" spans="2:41">
      <c r="B114" s="44"/>
      <c r="C114" s="44"/>
      <c r="D114" s="44"/>
      <c r="E114" s="44"/>
      <c r="F114" s="44"/>
      <c r="G114" s="57"/>
      <c r="H114" s="44"/>
      <c r="I114" s="44"/>
      <c r="J114" s="44"/>
      <c r="K114" s="44"/>
      <c r="L114" s="44"/>
      <c r="M114" s="44"/>
      <c r="N114" s="57"/>
      <c r="O114" s="44"/>
      <c r="P114" s="57"/>
      <c r="Q114" s="44"/>
      <c r="R114" s="58"/>
      <c r="S114" s="44"/>
      <c r="T114" s="44"/>
      <c r="U114" s="44"/>
      <c r="V114" s="59"/>
      <c r="W114" s="44"/>
      <c r="AI114" s="44"/>
      <c r="AJ114" s="44"/>
      <c r="AK114" s="44"/>
      <c r="AL114" s="44"/>
      <c r="AM114" s="44"/>
      <c r="AN114" s="44"/>
      <c r="AO114" s="117"/>
    </row>
    <row r="115" spans="2:41">
      <c r="B115" s="44"/>
      <c r="C115" s="44"/>
      <c r="D115" s="44"/>
      <c r="E115" s="44"/>
      <c r="F115" s="44"/>
      <c r="G115" s="57"/>
      <c r="H115" s="44"/>
      <c r="I115" s="44"/>
      <c r="J115" s="44"/>
      <c r="K115" s="44"/>
      <c r="L115" s="44"/>
      <c r="M115" s="44"/>
      <c r="N115" s="57"/>
      <c r="O115" s="44"/>
      <c r="P115" s="57"/>
      <c r="Q115" s="44"/>
      <c r="R115" s="58"/>
      <c r="S115" s="44"/>
      <c r="T115" s="44"/>
      <c r="U115" s="44"/>
      <c r="V115" s="59"/>
      <c r="W115" s="44"/>
      <c r="AI115" s="44"/>
      <c r="AJ115" s="44"/>
      <c r="AK115" s="44"/>
      <c r="AL115" s="44"/>
      <c r="AM115" s="44"/>
      <c r="AN115" s="44"/>
      <c r="AO115" s="117"/>
    </row>
    <row r="116" spans="2:41">
      <c r="B116" s="44"/>
      <c r="C116" s="44"/>
      <c r="D116" s="44"/>
      <c r="E116" s="44"/>
      <c r="F116" s="44"/>
      <c r="G116" s="57"/>
      <c r="H116" s="44"/>
      <c r="I116" s="44"/>
      <c r="J116" s="44"/>
      <c r="K116" s="44"/>
      <c r="L116" s="44"/>
      <c r="M116" s="44"/>
      <c r="N116" s="57"/>
      <c r="O116" s="44"/>
      <c r="P116" s="57"/>
      <c r="Q116" s="44"/>
      <c r="R116" s="58"/>
      <c r="S116" s="44"/>
      <c r="T116" s="44"/>
      <c r="U116" s="44"/>
      <c r="V116" s="59"/>
      <c r="W116" s="44"/>
      <c r="AI116" s="44"/>
      <c r="AJ116" s="44"/>
      <c r="AK116" s="44"/>
      <c r="AL116" s="44"/>
      <c r="AM116" s="44"/>
      <c r="AN116" s="44"/>
      <c r="AO116" s="117"/>
    </row>
    <row r="117" spans="2:41">
      <c r="B117" s="44"/>
      <c r="C117" s="44"/>
      <c r="D117" s="44"/>
      <c r="E117" s="44"/>
      <c r="F117" s="44"/>
      <c r="G117" s="57"/>
      <c r="H117" s="44"/>
      <c r="I117" s="44"/>
      <c r="J117" s="44"/>
      <c r="K117" s="44"/>
      <c r="L117" s="44"/>
      <c r="M117" s="44"/>
      <c r="N117" s="57"/>
      <c r="O117" s="44"/>
      <c r="P117" s="57"/>
      <c r="Q117" s="44"/>
      <c r="R117" s="58"/>
      <c r="S117" s="44"/>
      <c r="T117" s="44"/>
      <c r="U117" s="44"/>
      <c r="V117" s="59"/>
      <c r="W117" s="44"/>
      <c r="AI117" s="44"/>
      <c r="AJ117" s="44"/>
      <c r="AK117" s="44"/>
      <c r="AL117" s="44"/>
      <c r="AM117" s="44"/>
      <c r="AN117" s="44"/>
      <c r="AO117" s="117"/>
    </row>
    <row r="118" spans="2:41">
      <c r="B118" s="44"/>
      <c r="C118" s="44"/>
      <c r="D118" s="44"/>
      <c r="E118" s="44"/>
      <c r="F118" s="44"/>
      <c r="G118" s="57"/>
      <c r="H118" s="44"/>
      <c r="I118" s="44"/>
      <c r="J118" s="44"/>
      <c r="K118" s="44"/>
      <c r="L118" s="44"/>
      <c r="M118" s="44"/>
      <c r="N118" s="57"/>
      <c r="O118" s="44"/>
      <c r="P118" s="57"/>
      <c r="Q118" s="44"/>
      <c r="R118" s="58"/>
      <c r="S118" s="44"/>
      <c r="T118" s="44"/>
      <c r="U118" s="44"/>
      <c r="V118" s="59"/>
      <c r="W118" s="44"/>
      <c r="AI118" s="44"/>
      <c r="AJ118" s="44"/>
      <c r="AK118" s="44"/>
      <c r="AL118" s="44"/>
      <c r="AM118" s="44"/>
      <c r="AN118" s="44"/>
      <c r="AO118" s="117"/>
    </row>
    <row r="119" spans="2:41">
      <c r="B119" s="44"/>
      <c r="C119" s="44"/>
      <c r="D119" s="44"/>
      <c r="E119" s="44"/>
      <c r="F119" s="44"/>
      <c r="G119" s="57"/>
      <c r="H119" s="44"/>
      <c r="I119" s="44"/>
      <c r="J119" s="44"/>
      <c r="K119" s="44"/>
      <c r="L119" s="44"/>
      <c r="M119" s="44"/>
      <c r="N119" s="57"/>
      <c r="O119" s="44"/>
      <c r="P119" s="57"/>
      <c r="Q119" s="44"/>
      <c r="R119" s="58"/>
      <c r="S119" s="44"/>
      <c r="T119" s="44"/>
      <c r="U119" s="44"/>
      <c r="V119" s="59"/>
      <c r="W119" s="44"/>
      <c r="AI119" s="44"/>
      <c r="AJ119" s="44"/>
      <c r="AK119" s="44"/>
      <c r="AL119" s="44"/>
      <c r="AM119" s="44"/>
      <c r="AN119" s="44"/>
      <c r="AO119" s="117"/>
    </row>
    <row r="120" spans="2:41">
      <c r="B120" s="44"/>
      <c r="C120" s="44"/>
      <c r="D120" s="44"/>
      <c r="E120" s="44"/>
      <c r="F120" s="44"/>
      <c r="G120" s="57"/>
      <c r="H120" s="44"/>
      <c r="I120" s="44"/>
      <c r="J120" s="44"/>
      <c r="K120" s="44"/>
      <c r="L120" s="44"/>
      <c r="M120" s="44"/>
      <c r="N120" s="57"/>
      <c r="O120" s="44"/>
      <c r="P120" s="57"/>
      <c r="Q120" s="44"/>
      <c r="R120" s="58"/>
      <c r="S120" s="44"/>
      <c r="T120" s="44"/>
      <c r="U120" s="44"/>
      <c r="V120" s="59"/>
      <c r="W120" s="44"/>
      <c r="AI120" s="44"/>
      <c r="AJ120" s="44"/>
      <c r="AK120" s="44"/>
      <c r="AL120" s="44"/>
      <c r="AM120" s="44"/>
      <c r="AN120" s="44"/>
      <c r="AO120" s="117"/>
    </row>
    <row r="121" spans="2:41">
      <c r="B121" s="44"/>
      <c r="C121" s="44"/>
      <c r="D121" s="44"/>
      <c r="E121" s="44"/>
      <c r="F121" s="44"/>
      <c r="G121" s="57"/>
      <c r="H121" s="44"/>
      <c r="I121" s="44"/>
      <c r="J121" s="44"/>
      <c r="K121" s="44"/>
      <c r="L121" s="44"/>
      <c r="M121" s="44"/>
      <c r="N121" s="57"/>
      <c r="O121" s="44"/>
      <c r="P121" s="57"/>
      <c r="Q121" s="44"/>
      <c r="R121" s="58"/>
      <c r="S121" s="44"/>
      <c r="T121" s="44"/>
      <c r="U121" s="44"/>
      <c r="V121" s="59"/>
      <c r="W121" s="44"/>
      <c r="AI121" s="44"/>
      <c r="AJ121" s="44"/>
      <c r="AK121" s="44"/>
      <c r="AL121" s="44"/>
      <c r="AM121" s="44"/>
      <c r="AN121" s="44"/>
      <c r="AO121" s="117"/>
    </row>
    <row r="122" spans="2:41">
      <c r="B122" s="44"/>
      <c r="C122" s="44"/>
      <c r="D122" s="44"/>
      <c r="E122" s="44"/>
      <c r="F122" s="44"/>
      <c r="G122" s="57"/>
      <c r="H122" s="44"/>
      <c r="I122" s="44"/>
      <c r="J122" s="44"/>
      <c r="K122" s="44"/>
      <c r="L122" s="44"/>
      <c r="M122" s="44"/>
      <c r="N122" s="57"/>
      <c r="O122" s="44"/>
      <c r="P122" s="57"/>
      <c r="Q122" s="44"/>
      <c r="R122" s="58"/>
      <c r="S122" s="44"/>
      <c r="T122" s="44"/>
      <c r="U122" s="44"/>
      <c r="V122" s="59"/>
      <c r="W122" s="44"/>
      <c r="AI122" s="44"/>
      <c r="AJ122" s="44"/>
      <c r="AK122" s="44"/>
      <c r="AL122" s="44"/>
      <c r="AM122" s="44"/>
      <c r="AN122" s="44"/>
      <c r="AO122" s="117"/>
    </row>
    <row r="123" spans="2:41">
      <c r="B123" s="44"/>
      <c r="C123" s="44"/>
      <c r="D123" s="44"/>
      <c r="E123" s="44"/>
      <c r="F123" s="44"/>
      <c r="G123" s="57"/>
      <c r="H123" s="44"/>
      <c r="I123" s="44"/>
      <c r="J123" s="44"/>
      <c r="K123" s="44"/>
      <c r="L123" s="44"/>
      <c r="M123" s="44"/>
      <c r="N123" s="57"/>
      <c r="O123" s="44"/>
      <c r="P123" s="57"/>
      <c r="Q123" s="44"/>
      <c r="R123" s="58"/>
      <c r="S123" s="44"/>
      <c r="T123" s="44"/>
      <c r="U123" s="44"/>
      <c r="V123" s="59"/>
      <c r="W123" s="44"/>
      <c r="AI123" s="44"/>
      <c r="AJ123" s="44"/>
      <c r="AK123" s="44"/>
      <c r="AL123" s="44"/>
      <c r="AM123" s="44"/>
      <c r="AN123" s="44"/>
      <c r="AO123" s="117"/>
    </row>
    <row r="124" spans="2:41">
      <c r="B124" s="44"/>
      <c r="C124" s="44"/>
      <c r="D124" s="44"/>
      <c r="E124" s="44"/>
      <c r="F124" s="44"/>
      <c r="G124" s="57"/>
      <c r="H124" s="44"/>
      <c r="I124" s="44"/>
      <c r="J124" s="44"/>
      <c r="K124" s="44"/>
      <c r="L124" s="44"/>
      <c r="M124" s="44"/>
      <c r="N124" s="57"/>
      <c r="O124" s="44"/>
      <c r="P124" s="57"/>
      <c r="Q124" s="44"/>
      <c r="R124" s="58"/>
      <c r="S124" s="44"/>
      <c r="T124" s="44"/>
      <c r="U124" s="44"/>
      <c r="V124" s="59"/>
      <c r="W124" s="44"/>
      <c r="AI124" s="44"/>
      <c r="AJ124" s="44"/>
      <c r="AK124" s="44"/>
      <c r="AL124" s="44"/>
      <c r="AM124" s="44"/>
      <c r="AN124" s="44"/>
      <c r="AO124" s="117"/>
    </row>
    <row r="125" spans="2:41">
      <c r="B125" s="44"/>
      <c r="C125" s="44"/>
      <c r="D125" s="44"/>
      <c r="E125" s="44"/>
      <c r="F125" s="44"/>
      <c r="G125" s="57"/>
      <c r="H125" s="44"/>
      <c r="I125" s="44"/>
      <c r="J125" s="44"/>
      <c r="K125" s="44"/>
      <c r="L125" s="44"/>
      <c r="M125" s="44"/>
      <c r="N125" s="57"/>
      <c r="O125" s="44"/>
      <c r="P125" s="57"/>
      <c r="Q125" s="44"/>
      <c r="R125" s="58"/>
      <c r="S125" s="44"/>
      <c r="T125" s="44"/>
      <c r="U125" s="44"/>
      <c r="V125" s="59"/>
      <c r="W125" s="44"/>
      <c r="AI125" s="44"/>
      <c r="AJ125" s="44"/>
      <c r="AK125" s="44"/>
      <c r="AL125" s="44"/>
      <c r="AM125" s="44"/>
      <c r="AN125" s="44"/>
      <c r="AO125" s="117"/>
    </row>
    <row r="126" spans="2:41">
      <c r="B126" s="44"/>
      <c r="C126" s="44"/>
      <c r="D126" s="44"/>
      <c r="E126" s="44"/>
      <c r="F126" s="44"/>
      <c r="G126" s="57"/>
      <c r="H126" s="44"/>
      <c r="I126" s="44"/>
      <c r="J126" s="44"/>
      <c r="K126" s="44"/>
      <c r="L126" s="44"/>
      <c r="M126" s="44"/>
      <c r="N126" s="57"/>
      <c r="O126" s="44"/>
      <c r="P126" s="57"/>
      <c r="Q126" s="44"/>
      <c r="R126" s="58"/>
      <c r="S126" s="44"/>
      <c r="T126" s="44"/>
      <c r="U126" s="44"/>
      <c r="V126" s="59"/>
      <c r="W126" s="44"/>
      <c r="AI126" s="44"/>
      <c r="AJ126" s="44"/>
      <c r="AK126" s="44"/>
      <c r="AL126" s="44"/>
      <c r="AM126" s="44"/>
      <c r="AN126" s="44"/>
      <c r="AO126" s="117"/>
    </row>
    <row r="127" spans="2:41">
      <c r="B127" s="44"/>
      <c r="C127" s="44"/>
      <c r="D127" s="44"/>
      <c r="E127" s="44"/>
      <c r="F127" s="44"/>
      <c r="G127" s="57"/>
      <c r="H127" s="44"/>
      <c r="I127" s="44"/>
      <c r="J127" s="44"/>
      <c r="K127" s="44"/>
      <c r="L127" s="44"/>
      <c r="M127" s="44"/>
      <c r="N127" s="57"/>
      <c r="O127" s="44"/>
      <c r="P127" s="57"/>
      <c r="Q127" s="44"/>
      <c r="R127" s="58"/>
      <c r="S127" s="44"/>
      <c r="T127" s="44"/>
      <c r="U127" s="44"/>
      <c r="V127" s="59"/>
      <c r="W127" s="44"/>
      <c r="AI127" s="44"/>
      <c r="AJ127" s="44"/>
      <c r="AK127" s="44"/>
      <c r="AL127" s="44"/>
      <c r="AM127" s="44"/>
      <c r="AN127" s="44"/>
      <c r="AO127" s="117"/>
    </row>
    <row r="128" spans="2:41">
      <c r="B128" s="44"/>
      <c r="C128" s="44"/>
      <c r="D128" s="44"/>
      <c r="E128" s="44"/>
      <c r="F128" s="44"/>
      <c r="G128" s="57"/>
      <c r="H128" s="44"/>
      <c r="I128" s="44"/>
      <c r="J128" s="44"/>
      <c r="K128" s="44"/>
      <c r="L128" s="44"/>
      <c r="M128" s="44"/>
      <c r="N128" s="57"/>
      <c r="O128" s="44"/>
      <c r="P128" s="57"/>
      <c r="Q128" s="44"/>
      <c r="R128" s="58"/>
      <c r="S128" s="44"/>
      <c r="T128" s="44"/>
      <c r="U128" s="44"/>
      <c r="V128" s="59"/>
      <c r="W128" s="44"/>
      <c r="AI128" s="44"/>
      <c r="AJ128" s="44"/>
      <c r="AK128" s="44"/>
      <c r="AL128" s="44"/>
      <c r="AM128" s="44"/>
      <c r="AN128" s="44"/>
      <c r="AO128" s="117"/>
    </row>
    <row r="129" spans="2:41">
      <c r="B129" s="44"/>
      <c r="C129" s="44"/>
      <c r="D129" s="44"/>
      <c r="E129" s="44"/>
      <c r="F129" s="44"/>
      <c r="G129" s="57"/>
      <c r="H129" s="44"/>
      <c r="I129" s="44"/>
      <c r="J129" s="44"/>
      <c r="K129" s="44"/>
      <c r="L129" s="44"/>
      <c r="M129" s="44"/>
      <c r="N129" s="57"/>
      <c r="O129" s="44"/>
      <c r="P129" s="57"/>
      <c r="Q129" s="44"/>
      <c r="R129" s="58"/>
      <c r="S129" s="44"/>
      <c r="T129" s="44"/>
      <c r="U129" s="44"/>
      <c r="V129" s="59"/>
      <c r="W129" s="44"/>
      <c r="AI129" s="44"/>
      <c r="AJ129" s="44"/>
      <c r="AK129" s="44"/>
      <c r="AL129" s="44"/>
      <c r="AM129" s="44"/>
      <c r="AN129" s="44"/>
      <c r="AO129" s="117"/>
    </row>
    <row r="130" spans="2:41">
      <c r="B130" s="44"/>
      <c r="C130" s="44"/>
      <c r="D130" s="44"/>
      <c r="E130" s="44"/>
      <c r="F130" s="44"/>
      <c r="G130" s="57"/>
      <c r="H130" s="44"/>
      <c r="I130" s="44"/>
      <c r="J130" s="44"/>
      <c r="K130" s="44"/>
      <c r="L130" s="44"/>
      <c r="M130" s="44"/>
      <c r="N130" s="57"/>
      <c r="O130" s="44"/>
      <c r="P130" s="57"/>
      <c r="Q130" s="44"/>
      <c r="R130" s="58"/>
      <c r="S130" s="44"/>
      <c r="T130" s="44"/>
      <c r="U130" s="44"/>
      <c r="V130" s="59"/>
      <c r="W130" s="44"/>
      <c r="AI130" s="44"/>
      <c r="AJ130" s="44"/>
      <c r="AK130" s="44"/>
      <c r="AL130" s="44"/>
      <c r="AM130" s="44"/>
      <c r="AN130" s="44"/>
      <c r="AO130" s="117"/>
    </row>
    <row r="131" spans="2:41">
      <c r="B131" s="44"/>
      <c r="C131" s="44"/>
      <c r="D131" s="44"/>
      <c r="E131" s="44"/>
      <c r="F131" s="44"/>
      <c r="G131" s="57"/>
      <c r="H131" s="44"/>
      <c r="I131" s="44"/>
      <c r="J131" s="44"/>
      <c r="K131" s="44"/>
      <c r="L131" s="44"/>
      <c r="M131" s="44"/>
      <c r="N131" s="57"/>
      <c r="O131" s="44"/>
      <c r="P131" s="57"/>
      <c r="Q131" s="44"/>
      <c r="R131" s="58"/>
      <c r="S131" s="44"/>
      <c r="T131" s="44"/>
      <c r="U131" s="44"/>
      <c r="V131" s="59"/>
      <c r="W131" s="44"/>
      <c r="AI131" s="44"/>
      <c r="AJ131" s="44"/>
      <c r="AK131" s="44"/>
      <c r="AL131" s="44"/>
      <c r="AM131" s="44"/>
      <c r="AN131" s="44"/>
      <c r="AO131" s="117"/>
    </row>
    <row r="132" spans="2:41">
      <c r="B132" s="44"/>
      <c r="C132" s="44"/>
      <c r="D132" s="44"/>
      <c r="E132" s="44"/>
      <c r="F132" s="44"/>
      <c r="G132" s="57"/>
      <c r="H132" s="44"/>
      <c r="I132" s="44"/>
      <c r="J132" s="44"/>
      <c r="K132" s="44"/>
      <c r="L132" s="44"/>
      <c r="M132" s="44"/>
      <c r="N132" s="57"/>
      <c r="O132" s="44"/>
      <c r="P132" s="57"/>
      <c r="Q132" s="44"/>
      <c r="R132" s="58"/>
      <c r="S132" s="44"/>
      <c r="T132" s="44"/>
      <c r="U132" s="44"/>
      <c r="V132" s="59"/>
      <c r="W132" s="44"/>
      <c r="AI132" s="44"/>
      <c r="AJ132" s="44"/>
      <c r="AK132" s="44"/>
      <c r="AL132" s="44"/>
      <c r="AM132" s="44"/>
      <c r="AN132" s="44"/>
      <c r="AO132" s="117"/>
    </row>
    <row r="133" spans="2:41">
      <c r="B133" s="44"/>
      <c r="C133" s="44"/>
      <c r="D133" s="44"/>
      <c r="E133" s="44"/>
      <c r="F133" s="44"/>
      <c r="G133" s="57"/>
      <c r="H133" s="44"/>
      <c r="I133" s="44"/>
      <c r="J133" s="44"/>
      <c r="K133" s="44"/>
      <c r="L133" s="44"/>
      <c r="M133" s="44"/>
      <c r="N133" s="57"/>
      <c r="O133" s="44"/>
      <c r="P133" s="57"/>
      <c r="Q133" s="44"/>
      <c r="R133" s="58"/>
      <c r="S133" s="44"/>
      <c r="T133" s="44"/>
      <c r="U133" s="44"/>
      <c r="V133" s="59"/>
      <c r="W133" s="44"/>
      <c r="AI133" s="44"/>
      <c r="AJ133" s="44"/>
      <c r="AK133" s="44"/>
      <c r="AL133" s="44"/>
      <c r="AM133" s="44"/>
      <c r="AN133" s="44"/>
      <c r="AO133" s="117"/>
    </row>
    <row r="134" spans="2:41">
      <c r="B134" s="44"/>
      <c r="C134" s="44"/>
      <c r="D134" s="44"/>
      <c r="E134" s="44"/>
      <c r="F134" s="44"/>
      <c r="G134" s="57"/>
      <c r="H134" s="44"/>
      <c r="I134" s="44"/>
      <c r="J134" s="44"/>
      <c r="K134" s="44"/>
      <c r="L134" s="44"/>
      <c r="M134" s="44"/>
      <c r="N134" s="57"/>
      <c r="O134" s="44"/>
      <c r="P134" s="57"/>
      <c r="Q134" s="44"/>
      <c r="R134" s="58"/>
      <c r="S134" s="44"/>
      <c r="T134" s="44"/>
      <c r="U134" s="44"/>
      <c r="V134" s="59"/>
      <c r="W134" s="44"/>
      <c r="AI134" s="44"/>
      <c r="AJ134" s="44"/>
      <c r="AK134" s="44"/>
      <c r="AL134" s="44"/>
      <c r="AM134" s="44"/>
      <c r="AN134" s="44"/>
      <c r="AO134" s="117"/>
    </row>
    <row r="135" spans="2:41">
      <c r="B135" s="44"/>
      <c r="C135" s="44"/>
      <c r="D135" s="44"/>
      <c r="E135" s="44"/>
      <c r="F135" s="44"/>
      <c r="G135" s="57"/>
      <c r="H135" s="44"/>
      <c r="I135" s="44"/>
      <c r="J135" s="44"/>
      <c r="K135" s="44"/>
      <c r="L135" s="44"/>
      <c r="M135" s="44"/>
      <c r="N135" s="57"/>
      <c r="O135" s="44"/>
      <c r="P135" s="57"/>
      <c r="Q135" s="44"/>
      <c r="R135" s="58"/>
      <c r="S135" s="44"/>
      <c r="T135" s="44"/>
      <c r="U135" s="44"/>
      <c r="V135" s="59"/>
      <c r="W135" s="44"/>
      <c r="AI135" s="44"/>
      <c r="AJ135" s="44"/>
      <c r="AK135" s="44"/>
      <c r="AL135" s="44"/>
      <c r="AM135" s="44"/>
      <c r="AN135" s="44"/>
      <c r="AO135" s="117"/>
    </row>
    <row r="136" spans="2:41">
      <c r="B136" s="44"/>
      <c r="C136" s="44"/>
      <c r="D136" s="44"/>
      <c r="E136" s="44"/>
      <c r="F136" s="44"/>
      <c r="G136" s="57"/>
      <c r="H136" s="44"/>
      <c r="I136" s="44"/>
      <c r="J136" s="44"/>
      <c r="K136" s="44"/>
      <c r="L136" s="44"/>
      <c r="M136" s="44"/>
      <c r="N136" s="57"/>
      <c r="O136" s="44"/>
      <c r="P136" s="57"/>
      <c r="Q136" s="44"/>
      <c r="R136" s="58"/>
      <c r="S136" s="44"/>
      <c r="T136" s="44"/>
      <c r="U136" s="44"/>
      <c r="V136" s="59"/>
      <c r="W136" s="44"/>
      <c r="AI136" s="44"/>
      <c r="AJ136" s="44"/>
      <c r="AK136" s="44"/>
      <c r="AL136" s="44"/>
      <c r="AM136" s="44"/>
      <c r="AN136" s="44"/>
      <c r="AO136" s="117"/>
    </row>
    <row r="137" spans="2:41">
      <c r="B137" s="44"/>
      <c r="C137" s="44"/>
      <c r="D137" s="44"/>
      <c r="E137" s="44"/>
      <c r="F137" s="44"/>
      <c r="G137" s="57"/>
      <c r="H137" s="44"/>
      <c r="I137" s="44"/>
      <c r="J137" s="44"/>
      <c r="K137" s="44"/>
      <c r="L137" s="44"/>
      <c r="M137" s="44"/>
      <c r="N137" s="57"/>
      <c r="O137" s="44"/>
      <c r="P137" s="57"/>
      <c r="Q137" s="44"/>
      <c r="R137" s="58"/>
      <c r="S137" s="44"/>
      <c r="T137" s="44"/>
      <c r="U137" s="44"/>
      <c r="V137" s="59"/>
      <c r="W137" s="44"/>
      <c r="AI137" s="44"/>
      <c r="AJ137" s="44"/>
      <c r="AK137" s="44"/>
      <c r="AL137" s="44"/>
      <c r="AM137" s="44"/>
      <c r="AN137" s="44"/>
      <c r="AO137" s="117"/>
    </row>
    <row r="138" spans="2:41">
      <c r="B138" s="44"/>
      <c r="C138" s="44"/>
      <c r="D138" s="44"/>
      <c r="E138" s="44"/>
      <c r="F138" s="44"/>
      <c r="G138" s="57"/>
      <c r="H138" s="44"/>
      <c r="I138" s="44"/>
      <c r="J138" s="44"/>
      <c r="K138" s="44"/>
      <c r="L138" s="44"/>
      <c r="M138" s="44"/>
      <c r="N138" s="57"/>
      <c r="O138" s="44"/>
      <c r="P138" s="57"/>
      <c r="Q138" s="44"/>
      <c r="R138" s="58"/>
      <c r="S138" s="44"/>
      <c r="T138" s="44"/>
      <c r="U138" s="44"/>
      <c r="V138" s="59"/>
      <c r="W138" s="44"/>
      <c r="AI138" s="44"/>
      <c r="AJ138" s="44"/>
      <c r="AK138" s="44"/>
      <c r="AL138" s="44"/>
      <c r="AM138" s="44"/>
      <c r="AN138" s="44"/>
      <c r="AO138" s="117"/>
    </row>
    <row r="139" spans="2:41">
      <c r="B139" s="44"/>
      <c r="C139" s="44"/>
      <c r="D139" s="44"/>
      <c r="E139" s="44"/>
      <c r="F139" s="44"/>
      <c r="G139" s="57"/>
      <c r="H139" s="44"/>
      <c r="I139" s="44"/>
      <c r="J139" s="44"/>
      <c r="K139" s="44"/>
      <c r="L139" s="44"/>
      <c r="M139" s="44"/>
      <c r="N139" s="57"/>
      <c r="O139" s="44"/>
      <c r="P139" s="57"/>
      <c r="Q139" s="44"/>
      <c r="R139" s="58"/>
      <c r="S139" s="44"/>
      <c r="T139" s="44"/>
      <c r="U139" s="44"/>
      <c r="V139" s="59"/>
      <c r="W139" s="44"/>
      <c r="AI139" s="44"/>
      <c r="AJ139" s="44"/>
      <c r="AK139" s="44"/>
      <c r="AL139" s="44"/>
      <c r="AM139" s="44"/>
      <c r="AN139" s="44"/>
      <c r="AO139" s="117"/>
    </row>
    <row r="140" spans="2:41">
      <c r="B140" s="44"/>
      <c r="C140" s="44"/>
      <c r="D140" s="44"/>
      <c r="E140" s="44"/>
      <c r="F140" s="44"/>
      <c r="G140" s="57"/>
      <c r="H140" s="44"/>
      <c r="I140" s="44"/>
      <c r="J140" s="44"/>
      <c r="K140" s="44"/>
      <c r="L140" s="44"/>
      <c r="M140" s="44"/>
      <c r="N140" s="57"/>
      <c r="O140" s="44"/>
      <c r="P140" s="57"/>
      <c r="Q140" s="44"/>
      <c r="R140" s="58"/>
      <c r="S140" s="44"/>
      <c r="T140" s="44"/>
      <c r="U140" s="44"/>
      <c r="V140" s="59"/>
      <c r="W140" s="44"/>
      <c r="AI140" s="44"/>
      <c r="AJ140" s="44"/>
      <c r="AK140" s="44"/>
      <c r="AL140" s="44"/>
      <c r="AM140" s="44"/>
      <c r="AN140" s="44"/>
      <c r="AO140" s="117"/>
    </row>
    <row r="141" spans="2:41">
      <c r="B141" s="44"/>
      <c r="C141" s="44"/>
      <c r="D141" s="44"/>
      <c r="E141" s="44"/>
      <c r="F141" s="44"/>
      <c r="G141" s="57"/>
      <c r="H141" s="44"/>
      <c r="I141" s="44"/>
      <c r="J141" s="44"/>
      <c r="K141" s="44"/>
      <c r="L141" s="44"/>
      <c r="M141" s="44"/>
      <c r="N141" s="57"/>
      <c r="O141" s="44"/>
      <c r="P141" s="57"/>
      <c r="Q141" s="44"/>
      <c r="R141" s="58"/>
      <c r="S141" s="44"/>
      <c r="T141" s="44"/>
      <c r="U141" s="44"/>
      <c r="V141" s="59"/>
      <c r="W141" s="44"/>
      <c r="AI141" s="44"/>
      <c r="AJ141" s="44"/>
      <c r="AK141" s="44"/>
      <c r="AL141" s="44"/>
      <c r="AM141" s="44"/>
      <c r="AN141" s="44"/>
      <c r="AO141" s="117"/>
    </row>
    <row r="142" spans="2:41">
      <c r="B142" s="44"/>
      <c r="C142" s="44"/>
      <c r="D142" s="44"/>
      <c r="E142" s="44"/>
      <c r="F142" s="44"/>
      <c r="G142" s="57"/>
      <c r="H142" s="44"/>
      <c r="I142" s="44"/>
      <c r="J142" s="44"/>
      <c r="K142" s="44"/>
      <c r="L142" s="44"/>
      <c r="M142" s="44"/>
      <c r="N142" s="57"/>
      <c r="O142" s="44"/>
      <c r="P142" s="57"/>
      <c r="Q142" s="44"/>
      <c r="R142" s="58"/>
      <c r="S142" s="44"/>
      <c r="T142" s="44"/>
      <c r="U142" s="44"/>
      <c r="V142" s="59"/>
      <c r="W142" s="44"/>
      <c r="AI142" s="44"/>
      <c r="AJ142" s="44"/>
      <c r="AK142" s="44"/>
      <c r="AL142" s="44"/>
      <c r="AM142" s="44"/>
      <c r="AN142" s="44"/>
      <c r="AO142" s="117"/>
    </row>
    <row r="143" spans="2:41">
      <c r="B143" s="44"/>
      <c r="C143" s="44"/>
      <c r="D143" s="44"/>
      <c r="E143" s="44"/>
      <c r="F143" s="44"/>
      <c r="G143" s="57"/>
      <c r="H143" s="44"/>
      <c r="I143" s="44"/>
      <c r="J143" s="44"/>
      <c r="K143" s="44"/>
      <c r="L143" s="44"/>
      <c r="M143" s="44"/>
      <c r="N143" s="57"/>
      <c r="O143" s="44"/>
      <c r="P143" s="57"/>
      <c r="Q143" s="44"/>
      <c r="R143" s="58"/>
      <c r="S143" s="44"/>
      <c r="T143" s="44"/>
      <c r="U143" s="44"/>
      <c r="V143" s="59"/>
      <c r="W143" s="44"/>
      <c r="AI143" s="44"/>
      <c r="AJ143" s="44"/>
      <c r="AK143" s="44"/>
      <c r="AL143" s="44"/>
      <c r="AM143" s="44"/>
      <c r="AN143" s="44"/>
      <c r="AO143" s="117"/>
    </row>
    <row r="144" spans="2:41">
      <c r="B144" s="44"/>
      <c r="C144" s="44"/>
      <c r="D144" s="44"/>
      <c r="E144" s="44"/>
      <c r="F144" s="44"/>
      <c r="G144" s="57"/>
      <c r="H144" s="44"/>
      <c r="I144" s="44"/>
      <c r="J144" s="44"/>
      <c r="K144" s="44"/>
      <c r="L144" s="44"/>
      <c r="M144" s="44"/>
      <c r="N144" s="57"/>
      <c r="O144" s="44"/>
      <c r="P144" s="57"/>
      <c r="Q144" s="44"/>
      <c r="R144" s="58"/>
      <c r="S144" s="44"/>
      <c r="T144" s="44"/>
      <c r="U144" s="44"/>
      <c r="V144" s="59"/>
      <c r="W144" s="44"/>
      <c r="AI144" s="44"/>
      <c r="AJ144" s="44"/>
      <c r="AK144" s="44"/>
      <c r="AL144" s="44"/>
      <c r="AM144" s="44"/>
      <c r="AN144" s="44"/>
      <c r="AO144" s="117"/>
    </row>
    <row r="145" spans="2:41">
      <c r="B145" s="44"/>
      <c r="C145" s="44"/>
      <c r="D145" s="44"/>
      <c r="E145" s="44"/>
      <c r="F145" s="44"/>
      <c r="G145" s="57"/>
      <c r="H145" s="44"/>
      <c r="I145" s="44"/>
      <c r="J145" s="44"/>
      <c r="K145" s="44"/>
      <c r="L145" s="44"/>
      <c r="M145" s="44"/>
      <c r="N145" s="57"/>
      <c r="O145" s="44"/>
      <c r="P145" s="57"/>
      <c r="Q145" s="44"/>
      <c r="R145" s="58"/>
      <c r="S145" s="44"/>
      <c r="T145" s="44"/>
      <c r="U145" s="44"/>
      <c r="V145" s="59"/>
      <c r="W145" s="44"/>
      <c r="AI145" s="44"/>
      <c r="AJ145" s="44"/>
      <c r="AK145" s="44"/>
      <c r="AL145" s="44"/>
      <c r="AM145" s="44"/>
      <c r="AN145" s="44"/>
      <c r="AO145" s="117"/>
    </row>
    <row r="146" spans="2:41">
      <c r="B146" s="44"/>
      <c r="C146" s="44"/>
      <c r="D146" s="44"/>
      <c r="E146" s="44"/>
      <c r="F146" s="44"/>
      <c r="G146" s="57"/>
      <c r="H146" s="44"/>
      <c r="I146" s="44"/>
      <c r="J146" s="44"/>
      <c r="K146" s="44"/>
      <c r="L146" s="44"/>
      <c r="M146" s="44"/>
      <c r="N146" s="57"/>
      <c r="O146" s="44"/>
      <c r="P146" s="57"/>
      <c r="Q146" s="44"/>
      <c r="R146" s="58"/>
      <c r="S146" s="44"/>
      <c r="T146" s="44"/>
      <c r="U146" s="44"/>
      <c r="V146" s="59"/>
      <c r="W146" s="44"/>
      <c r="AI146" s="44"/>
      <c r="AJ146" s="44"/>
      <c r="AK146" s="44"/>
      <c r="AL146" s="44"/>
      <c r="AM146" s="44"/>
      <c r="AN146" s="44"/>
      <c r="AO146" s="117"/>
    </row>
    <row r="147" spans="2:41">
      <c r="B147" s="44"/>
      <c r="C147" s="44"/>
      <c r="D147" s="44"/>
      <c r="E147" s="44"/>
      <c r="F147" s="44"/>
      <c r="G147" s="57"/>
      <c r="H147" s="44"/>
      <c r="I147" s="44"/>
      <c r="J147" s="44"/>
      <c r="K147" s="44"/>
      <c r="L147" s="44"/>
      <c r="M147" s="44"/>
      <c r="N147" s="57"/>
      <c r="O147" s="44"/>
      <c r="P147" s="57"/>
      <c r="Q147" s="44"/>
      <c r="R147" s="58"/>
      <c r="S147" s="44"/>
      <c r="T147" s="44"/>
      <c r="U147" s="44"/>
      <c r="V147" s="59"/>
      <c r="W147" s="44"/>
      <c r="AI147" s="44"/>
      <c r="AJ147" s="44"/>
      <c r="AK147" s="44"/>
      <c r="AL147" s="44"/>
      <c r="AM147" s="44"/>
      <c r="AN147" s="44"/>
      <c r="AO147" s="117"/>
    </row>
    <row r="148" spans="2:41">
      <c r="B148" s="44"/>
      <c r="C148" s="44"/>
      <c r="D148" s="44"/>
      <c r="E148" s="44"/>
      <c r="F148" s="44"/>
      <c r="G148" s="57"/>
      <c r="H148" s="44"/>
      <c r="I148" s="44"/>
      <c r="J148" s="44"/>
      <c r="K148" s="44"/>
      <c r="L148" s="44"/>
      <c r="M148" s="44"/>
      <c r="N148" s="57"/>
      <c r="O148" s="44"/>
      <c r="P148" s="57"/>
      <c r="Q148" s="44"/>
      <c r="R148" s="58"/>
      <c r="S148" s="44"/>
      <c r="T148" s="44"/>
      <c r="U148" s="44"/>
      <c r="V148" s="59"/>
      <c r="W148" s="44"/>
      <c r="AI148" s="44"/>
      <c r="AJ148" s="44"/>
      <c r="AK148" s="44"/>
      <c r="AL148" s="44"/>
      <c r="AM148" s="44"/>
      <c r="AN148" s="44"/>
      <c r="AO148" s="117"/>
    </row>
    <row r="149" spans="2:41">
      <c r="B149" s="44"/>
      <c r="C149" s="44"/>
      <c r="D149" s="44"/>
      <c r="E149" s="44"/>
      <c r="F149" s="44"/>
      <c r="G149" s="57"/>
      <c r="H149" s="44"/>
      <c r="I149" s="44"/>
      <c r="J149" s="44"/>
      <c r="K149" s="44"/>
      <c r="L149" s="44"/>
      <c r="M149" s="44"/>
      <c r="N149" s="57"/>
      <c r="O149" s="44"/>
      <c r="P149" s="57"/>
      <c r="Q149" s="44"/>
      <c r="R149" s="58"/>
      <c r="S149" s="44"/>
      <c r="T149" s="44"/>
      <c r="U149" s="44"/>
      <c r="V149" s="59"/>
      <c r="W149" s="44"/>
      <c r="AI149" s="44"/>
      <c r="AJ149" s="44"/>
      <c r="AK149" s="44"/>
      <c r="AL149" s="44"/>
      <c r="AM149" s="44"/>
      <c r="AN149" s="44"/>
      <c r="AO149" s="117"/>
    </row>
    <row r="150" spans="2:41">
      <c r="B150" s="44"/>
      <c r="C150" s="44"/>
      <c r="D150" s="44"/>
      <c r="E150" s="44"/>
      <c r="F150" s="44"/>
      <c r="G150" s="57"/>
      <c r="H150" s="44"/>
      <c r="I150" s="44"/>
      <c r="J150" s="44"/>
      <c r="K150" s="44"/>
      <c r="L150" s="44"/>
      <c r="M150" s="44"/>
      <c r="N150" s="57"/>
      <c r="O150" s="44"/>
      <c r="P150" s="57"/>
      <c r="Q150" s="44"/>
      <c r="R150" s="58"/>
      <c r="S150" s="44"/>
      <c r="T150" s="44"/>
      <c r="U150" s="44"/>
      <c r="V150" s="59"/>
      <c r="W150" s="44"/>
      <c r="AI150" s="44"/>
      <c r="AJ150" s="44"/>
      <c r="AK150" s="44"/>
      <c r="AL150" s="44"/>
      <c r="AM150" s="44"/>
      <c r="AN150" s="44"/>
      <c r="AO150" s="117"/>
    </row>
    <row r="151" spans="2:41">
      <c r="B151" s="44"/>
      <c r="C151" s="44"/>
      <c r="D151" s="44"/>
      <c r="E151" s="44"/>
      <c r="F151" s="44"/>
      <c r="G151" s="57"/>
      <c r="H151" s="44"/>
      <c r="I151" s="44"/>
      <c r="J151" s="44"/>
      <c r="K151" s="44"/>
      <c r="L151" s="44"/>
      <c r="M151" s="44"/>
      <c r="N151" s="57"/>
      <c r="O151" s="44"/>
      <c r="P151" s="57"/>
      <c r="Q151" s="44"/>
      <c r="R151" s="58"/>
      <c r="S151" s="44"/>
      <c r="T151" s="44"/>
      <c r="U151" s="44"/>
      <c r="V151" s="59"/>
      <c r="W151" s="44"/>
      <c r="AI151" s="44"/>
      <c r="AJ151" s="44"/>
      <c r="AK151" s="44"/>
      <c r="AL151" s="44"/>
      <c r="AM151" s="44"/>
      <c r="AN151" s="44"/>
      <c r="AO151" s="117"/>
    </row>
    <row r="152" spans="2:41">
      <c r="B152" s="44"/>
      <c r="C152" s="44"/>
      <c r="D152" s="44"/>
      <c r="E152" s="44"/>
      <c r="F152" s="44"/>
      <c r="G152" s="57"/>
      <c r="H152" s="44"/>
      <c r="I152" s="44"/>
      <c r="J152" s="44"/>
      <c r="K152" s="44"/>
      <c r="L152" s="44"/>
      <c r="M152" s="44"/>
      <c r="N152" s="57"/>
      <c r="O152" s="44"/>
      <c r="P152" s="57"/>
      <c r="Q152" s="44"/>
      <c r="R152" s="58"/>
      <c r="S152" s="44"/>
      <c r="T152" s="44"/>
      <c r="U152" s="44"/>
      <c r="V152" s="59"/>
      <c r="W152" s="44"/>
      <c r="AI152" s="44"/>
      <c r="AJ152" s="44"/>
      <c r="AK152" s="44"/>
      <c r="AL152" s="44"/>
      <c r="AM152" s="44"/>
      <c r="AN152" s="44"/>
      <c r="AO152" s="117"/>
    </row>
    <row r="153" spans="2:41">
      <c r="B153" s="44"/>
      <c r="C153" s="44"/>
      <c r="D153" s="44"/>
      <c r="E153" s="44"/>
      <c r="F153" s="44"/>
      <c r="G153" s="57"/>
      <c r="H153" s="44"/>
      <c r="I153" s="44"/>
      <c r="J153" s="44"/>
      <c r="K153" s="44"/>
      <c r="L153" s="44"/>
      <c r="M153" s="44"/>
      <c r="N153" s="57"/>
      <c r="O153" s="44"/>
      <c r="P153" s="57"/>
      <c r="Q153" s="44"/>
      <c r="R153" s="58"/>
      <c r="S153" s="44"/>
      <c r="T153" s="44"/>
      <c r="U153" s="44"/>
      <c r="V153" s="59"/>
      <c r="W153" s="44"/>
      <c r="AI153" s="44"/>
      <c r="AJ153" s="44"/>
      <c r="AK153" s="44"/>
      <c r="AL153" s="44"/>
      <c r="AM153" s="44"/>
      <c r="AN153" s="44"/>
      <c r="AO153" s="117"/>
    </row>
    <row r="154" spans="2:41">
      <c r="B154" s="44"/>
      <c r="C154" s="44"/>
      <c r="D154" s="44"/>
      <c r="E154" s="44"/>
      <c r="F154" s="44"/>
      <c r="G154" s="57"/>
      <c r="H154" s="44"/>
      <c r="I154" s="44"/>
      <c r="J154" s="44"/>
      <c r="K154" s="44"/>
      <c r="L154" s="44"/>
      <c r="M154" s="44"/>
      <c r="N154" s="57"/>
      <c r="O154" s="44"/>
      <c r="P154" s="57"/>
      <c r="Q154" s="44"/>
      <c r="R154" s="58"/>
      <c r="S154" s="44"/>
      <c r="T154" s="44"/>
      <c r="U154" s="44"/>
      <c r="V154" s="59"/>
      <c r="W154" s="44"/>
      <c r="AI154" s="44"/>
      <c r="AJ154" s="44"/>
      <c r="AK154" s="44"/>
      <c r="AL154" s="44"/>
      <c r="AM154" s="44"/>
      <c r="AN154" s="44"/>
      <c r="AO154" s="117"/>
    </row>
    <row r="155" spans="2:41">
      <c r="B155" s="44"/>
      <c r="C155" s="44"/>
      <c r="D155" s="44"/>
      <c r="E155" s="44"/>
      <c r="F155" s="44"/>
      <c r="G155" s="57"/>
      <c r="H155" s="44"/>
      <c r="I155" s="44"/>
      <c r="J155" s="44"/>
      <c r="K155" s="44"/>
      <c r="L155" s="44"/>
      <c r="M155" s="44"/>
      <c r="N155" s="57"/>
      <c r="O155" s="44"/>
      <c r="P155" s="57"/>
      <c r="Q155" s="44"/>
      <c r="R155" s="58"/>
      <c r="S155" s="44"/>
      <c r="T155" s="44"/>
      <c r="U155" s="44"/>
      <c r="V155" s="59"/>
      <c r="W155" s="44"/>
      <c r="AI155" s="44"/>
      <c r="AJ155" s="44"/>
      <c r="AK155" s="44"/>
      <c r="AL155" s="44"/>
      <c r="AM155" s="44"/>
      <c r="AN155" s="44"/>
      <c r="AO155" s="117"/>
    </row>
    <row r="156" spans="2:41">
      <c r="B156" s="44"/>
      <c r="C156" s="44"/>
      <c r="D156" s="44"/>
      <c r="E156" s="44"/>
      <c r="F156" s="44"/>
      <c r="G156" s="57"/>
      <c r="H156" s="44"/>
      <c r="I156" s="44"/>
      <c r="J156" s="44"/>
      <c r="K156" s="44"/>
      <c r="L156" s="44"/>
      <c r="M156" s="44"/>
      <c r="N156" s="57"/>
      <c r="O156" s="44"/>
      <c r="P156" s="57"/>
      <c r="Q156" s="44"/>
      <c r="R156" s="58"/>
      <c r="S156" s="44"/>
      <c r="T156" s="44"/>
      <c r="U156" s="44"/>
      <c r="V156" s="59"/>
      <c r="W156" s="44"/>
      <c r="AI156" s="44"/>
      <c r="AJ156" s="44"/>
      <c r="AK156" s="44"/>
      <c r="AL156" s="44"/>
      <c r="AM156" s="44"/>
      <c r="AN156" s="44"/>
      <c r="AO156" s="117"/>
    </row>
    <row r="157" spans="2:41">
      <c r="B157" s="44"/>
      <c r="C157" s="44"/>
      <c r="D157" s="44"/>
      <c r="E157" s="44"/>
      <c r="F157" s="44"/>
      <c r="G157" s="57"/>
      <c r="H157" s="44"/>
      <c r="I157" s="44"/>
      <c r="J157" s="44"/>
      <c r="K157" s="44"/>
      <c r="L157" s="44"/>
      <c r="M157" s="44"/>
      <c r="N157" s="57"/>
      <c r="O157" s="44"/>
      <c r="P157" s="57"/>
      <c r="Q157" s="44"/>
      <c r="R157" s="58"/>
      <c r="S157" s="44"/>
      <c r="T157" s="44"/>
      <c r="U157" s="44"/>
      <c r="V157" s="59"/>
      <c r="W157" s="44"/>
      <c r="AI157" s="44"/>
      <c r="AJ157" s="44"/>
      <c r="AK157" s="44"/>
      <c r="AL157" s="44"/>
      <c r="AM157" s="44"/>
      <c r="AN157" s="44"/>
      <c r="AO157" s="117"/>
    </row>
    <row r="158" spans="2:41">
      <c r="B158" s="44"/>
      <c r="C158" s="44"/>
      <c r="D158" s="44"/>
      <c r="E158" s="44"/>
      <c r="F158" s="44"/>
      <c r="G158" s="57"/>
      <c r="H158" s="44"/>
      <c r="I158" s="44"/>
      <c r="J158" s="44"/>
      <c r="K158" s="44"/>
      <c r="L158" s="44"/>
      <c r="M158" s="44"/>
      <c r="N158" s="57"/>
      <c r="O158" s="44"/>
      <c r="P158" s="57"/>
      <c r="Q158" s="44"/>
      <c r="R158" s="58"/>
      <c r="S158" s="44"/>
      <c r="T158" s="44"/>
      <c r="U158" s="44"/>
      <c r="V158" s="59"/>
      <c r="W158" s="44"/>
      <c r="AI158" s="44"/>
      <c r="AJ158" s="44"/>
      <c r="AK158" s="44"/>
      <c r="AL158" s="44"/>
      <c r="AM158" s="44"/>
      <c r="AN158" s="44"/>
      <c r="AO158" s="117"/>
    </row>
    <row r="159" spans="2:41">
      <c r="B159" s="44"/>
      <c r="C159" s="44"/>
      <c r="D159" s="44"/>
      <c r="E159" s="44"/>
      <c r="F159" s="44"/>
      <c r="G159" s="57"/>
      <c r="H159" s="44"/>
      <c r="I159" s="44"/>
      <c r="J159" s="44"/>
      <c r="K159" s="44"/>
      <c r="L159" s="44"/>
      <c r="M159" s="44"/>
      <c r="N159" s="57"/>
      <c r="O159" s="44"/>
      <c r="P159" s="57"/>
      <c r="Q159" s="44"/>
      <c r="R159" s="58"/>
      <c r="S159" s="44"/>
      <c r="T159" s="44"/>
      <c r="U159" s="44"/>
      <c r="V159" s="59"/>
      <c r="W159" s="44"/>
      <c r="AI159" s="44"/>
      <c r="AJ159" s="44"/>
      <c r="AK159" s="44"/>
      <c r="AL159" s="44"/>
      <c r="AM159" s="44"/>
      <c r="AN159" s="44"/>
      <c r="AO159" s="117"/>
    </row>
    <row r="160" spans="2:41">
      <c r="B160" s="44"/>
      <c r="C160" s="44"/>
      <c r="D160" s="44"/>
      <c r="E160" s="44"/>
      <c r="F160" s="44"/>
      <c r="G160" s="57"/>
      <c r="H160" s="44"/>
      <c r="I160" s="44"/>
      <c r="J160" s="44"/>
      <c r="K160" s="44"/>
      <c r="L160" s="44"/>
      <c r="M160" s="44"/>
      <c r="N160" s="57"/>
      <c r="O160" s="44"/>
      <c r="P160" s="57"/>
      <c r="Q160" s="44"/>
      <c r="R160" s="58"/>
      <c r="S160" s="44"/>
      <c r="T160" s="44"/>
      <c r="U160" s="44"/>
      <c r="V160" s="59"/>
      <c r="W160" s="44"/>
      <c r="AI160" s="44"/>
      <c r="AJ160" s="44"/>
      <c r="AK160" s="44"/>
      <c r="AL160" s="44"/>
      <c r="AM160" s="44"/>
      <c r="AN160" s="44"/>
      <c r="AO160" s="117"/>
    </row>
    <row r="161" spans="2:41">
      <c r="B161" s="44"/>
      <c r="C161" s="44"/>
      <c r="D161" s="44"/>
      <c r="E161" s="44"/>
      <c r="F161" s="44"/>
      <c r="G161" s="57"/>
      <c r="H161" s="44"/>
      <c r="I161" s="44"/>
      <c r="J161" s="44"/>
      <c r="K161" s="44"/>
      <c r="L161" s="44"/>
      <c r="M161" s="44"/>
      <c r="N161" s="57"/>
      <c r="O161" s="44"/>
      <c r="P161" s="57"/>
      <c r="Q161" s="44"/>
      <c r="R161" s="58"/>
      <c r="S161" s="44"/>
      <c r="T161" s="44"/>
      <c r="U161" s="44"/>
      <c r="V161" s="59"/>
      <c r="W161" s="44"/>
      <c r="AI161" s="44"/>
      <c r="AJ161" s="44"/>
      <c r="AK161" s="44"/>
      <c r="AL161" s="44"/>
      <c r="AM161" s="44"/>
      <c r="AN161" s="44"/>
      <c r="AO161" s="117"/>
    </row>
    <row r="162" spans="2:41">
      <c r="B162" s="44"/>
      <c r="C162" s="44"/>
      <c r="D162" s="44"/>
      <c r="E162" s="44"/>
      <c r="F162" s="44"/>
      <c r="G162" s="57"/>
      <c r="H162" s="44"/>
      <c r="I162" s="44"/>
      <c r="J162" s="44"/>
      <c r="K162" s="44"/>
      <c r="L162" s="44"/>
      <c r="M162" s="44"/>
      <c r="N162" s="57"/>
      <c r="O162" s="44"/>
      <c r="P162" s="57"/>
      <c r="Q162" s="44"/>
      <c r="R162" s="58"/>
      <c r="S162" s="44"/>
      <c r="T162" s="44"/>
      <c r="U162" s="44"/>
      <c r="V162" s="59"/>
      <c r="W162" s="44"/>
      <c r="AI162" s="44"/>
      <c r="AJ162" s="44"/>
      <c r="AK162" s="44"/>
      <c r="AL162" s="44"/>
      <c r="AM162" s="44"/>
      <c r="AN162" s="44"/>
      <c r="AO162" s="117"/>
    </row>
    <row r="163" spans="2:41">
      <c r="B163" s="44"/>
      <c r="C163" s="44"/>
      <c r="D163" s="44"/>
      <c r="E163" s="44"/>
      <c r="F163" s="44"/>
      <c r="G163" s="57"/>
      <c r="H163" s="44"/>
      <c r="I163" s="44"/>
      <c r="J163" s="44"/>
      <c r="K163" s="44"/>
      <c r="L163" s="44"/>
      <c r="M163" s="44"/>
      <c r="N163" s="57"/>
      <c r="O163" s="44"/>
      <c r="P163" s="57"/>
      <c r="Q163" s="44"/>
      <c r="R163" s="58"/>
      <c r="S163" s="44"/>
      <c r="T163" s="44"/>
      <c r="U163" s="44"/>
      <c r="V163" s="59"/>
      <c r="W163" s="44"/>
      <c r="AI163" s="44"/>
      <c r="AJ163" s="44"/>
      <c r="AK163" s="44"/>
      <c r="AL163" s="44"/>
      <c r="AM163" s="44"/>
      <c r="AN163" s="44"/>
      <c r="AO163" s="117"/>
    </row>
    <row r="164" spans="2:41">
      <c r="B164" s="44"/>
      <c r="C164" s="44"/>
      <c r="D164" s="44"/>
      <c r="E164" s="44"/>
      <c r="F164" s="44"/>
      <c r="G164" s="57"/>
      <c r="H164" s="44"/>
      <c r="I164" s="44"/>
      <c r="J164" s="44"/>
      <c r="K164" s="44"/>
      <c r="L164" s="44"/>
      <c r="M164" s="44"/>
      <c r="N164" s="57"/>
      <c r="O164" s="44"/>
      <c r="P164" s="57"/>
      <c r="Q164" s="44"/>
      <c r="R164" s="58"/>
      <c r="S164" s="44"/>
      <c r="T164" s="44"/>
      <c r="U164" s="44"/>
      <c r="V164" s="59"/>
      <c r="W164" s="44"/>
      <c r="AI164" s="44"/>
      <c r="AJ164" s="44"/>
      <c r="AK164" s="44"/>
      <c r="AL164" s="44"/>
      <c r="AM164" s="44"/>
      <c r="AN164" s="44"/>
      <c r="AO164" s="117"/>
    </row>
    <row r="165" spans="2:41">
      <c r="B165" s="44"/>
      <c r="C165" s="44"/>
      <c r="D165" s="44"/>
      <c r="E165" s="44"/>
      <c r="F165" s="44"/>
      <c r="G165" s="57"/>
      <c r="H165" s="44"/>
      <c r="I165" s="44"/>
      <c r="J165" s="44"/>
      <c r="K165" s="44"/>
      <c r="L165" s="44"/>
      <c r="M165" s="44"/>
      <c r="N165" s="57"/>
      <c r="O165" s="44"/>
      <c r="P165" s="57"/>
      <c r="Q165" s="44"/>
      <c r="R165" s="58"/>
      <c r="S165" s="44"/>
      <c r="T165" s="44"/>
      <c r="U165" s="44"/>
      <c r="V165" s="59"/>
      <c r="W165" s="44"/>
      <c r="AI165" s="44"/>
      <c r="AJ165" s="44"/>
      <c r="AK165" s="44"/>
      <c r="AL165" s="44"/>
      <c r="AM165" s="44"/>
      <c r="AN165" s="44"/>
      <c r="AO165" s="117"/>
    </row>
    <row r="166" spans="2:41">
      <c r="B166" s="44"/>
      <c r="C166" s="44"/>
      <c r="D166" s="44"/>
      <c r="E166" s="44"/>
      <c r="F166" s="44"/>
      <c r="G166" s="57"/>
      <c r="H166" s="44"/>
      <c r="I166" s="44"/>
      <c r="J166" s="44"/>
      <c r="K166" s="44"/>
      <c r="L166" s="44"/>
      <c r="M166" s="44"/>
      <c r="N166" s="57"/>
      <c r="O166" s="44"/>
      <c r="P166" s="57"/>
      <c r="Q166" s="44"/>
      <c r="R166" s="58"/>
      <c r="S166" s="44"/>
      <c r="T166" s="44"/>
      <c r="U166" s="44"/>
      <c r="V166" s="59"/>
      <c r="W166" s="44"/>
      <c r="AI166" s="44"/>
      <c r="AJ166" s="44"/>
      <c r="AK166" s="44"/>
      <c r="AL166" s="44"/>
      <c r="AM166" s="44"/>
      <c r="AN166" s="44"/>
      <c r="AO166" s="117"/>
    </row>
    <row r="167" spans="2:41">
      <c r="B167" s="44"/>
      <c r="C167" s="44"/>
      <c r="D167" s="44"/>
      <c r="E167" s="44"/>
      <c r="F167" s="44"/>
      <c r="G167" s="57"/>
      <c r="H167" s="44"/>
      <c r="I167" s="44"/>
      <c r="J167" s="44"/>
      <c r="K167" s="44"/>
      <c r="L167" s="44"/>
      <c r="M167" s="44"/>
      <c r="N167" s="57"/>
      <c r="O167" s="44"/>
      <c r="P167" s="57"/>
      <c r="Q167" s="44"/>
      <c r="R167" s="58"/>
      <c r="S167" s="44"/>
      <c r="T167" s="44"/>
      <c r="U167" s="44"/>
      <c r="V167" s="59"/>
      <c r="W167" s="44"/>
      <c r="AI167" s="44"/>
      <c r="AJ167" s="44"/>
      <c r="AK167" s="44"/>
      <c r="AL167" s="44"/>
      <c r="AM167" s="44"/>
      <c r="AN167" s="44"/>
      <c r="AO167" s="117"/>
    </row>
    <row r="168" spans="2:41">
      <c r="B168" s="44"/>
      <c r="C168" s="44"/>
      <c r="D168" s="44"/>
      <c r="E168" s="44"/>
      <c r="F168" s="44"/>
      <c r="G168" s="57"/>
      <c r="H168" s="44"/>
      <c r="I168" s="44"/>
      <c r="J168" s="44"/>
      <c r="K168" s="44"/>
      <c r="L168" s="44"/>
      <c r="M168" s="44"/>
      <c r="N168" s="57"/>
      <c r="O168" s="44"/>
      <c r="P168" s="57"/>
      <c r="Q168" s="44"/>
      <c r="R168" s="58"/>
      <c r="S168" s="44"/>
      <c r="T168" s="44"/>
      <c r="U168" s="44"/>
      <c r="V168" s="59"/>
      <c r="W168" s="44"/>
      <c r="AI168" s="44"/>
      <c r="AJ168" s="44"/>
      <c r="AK168" s="44"/>
      <c r="AL168" s="44"/>
      <c r="AM168" s="44"/>
      <c r="AN168" s="44"/>
      <c r="AO168" s="117"/>
    </row>
    <row r="169" spans="2:41">
      <c r="B169" s="44"/>
      <c r="C169" s="44"/>
      <c r="D169" s="44"/>
      <c r="E169" s="44"/>
      <c r="F169" s="44"/>
      <c r="G169" s="57"/>
      <c r="H169" s="44"/>
      <c r="I169" s="44"/>
      <c r="J169" s="44"/>
      <c r="K169" s="44"/>
      <c r="L169" s="44"/>
      <c r="M169" s="44"/>
      <c r="N169" s="57"/>
      <c r="O169" s="44"/>
      <c r="P169" s="57"/>
      <c r="Q169" s="44"/>
      <c r="R169" s="58"/>
      <c r="S169" s="44"/>
      <c r="T169" s="44"/>
      <c r="U169" s="44"/>
      <c r="V169" s="59"/>
      <c r="W169" s="44"/>
      <c r="AI169" s="44"/>
      <c r="AJ169" s="44"/>
      <c r="AK169" s="44"/>
      <c r="AL169" s="44"/>
      <c r="AM169" s="44"/>
      <c r="AN169" s="44"/>
      <c r="AO169" s="117"/>
    </row>
    <row r="170" spans="2:41">
      <c r="B170" s="44"/>
      <c r="C170" s="44"/>
      <c r="D170" s="44"/>
      <c r="E170" s="44"/>
      <c r="F170" s="44"/>
      <c r="G170" s="57"/>
      <c r="H170" s="44"/>
      <c r="I170" s="44"/>
      <c r="J170" s="44"/>
      <c r="K170" s="44"/>
      <c r="L170" s="44"/>
      <c r="M170" s="44"/>
      <c r="N170" s="57"/>
      <c r="O170" s="44"/>
      <c r="P170" s="57"/>
      <c r="Q170" s="44"/>
      <c r="R170" s="58"/>
      <c r="S170" s="44"/>
      <c r="T170" s="44"/>
      <c r="U170" s="44"/>
      <c r="V170" s="59"/>
      <c r="W170" s="44"/>
      <c r="AI170" s="44"/>
      <c r="AJ170" s="44"/>
      <c r="AK170" s="44"/>
      <c r="AL170" s="44"/>
      <c r="AM170" s="44"/>
      <c r="AN170" s="44"/>
      <c r="AO170" s="117"/>
    </row>
    <row r="171" spans="2:41">
      <c r="B171" s="44"/>
      <c r="C171" s="44"/>
      <c r="D171" s="44"/>
      <c r="E171" s="44"/>
      <c r="F171" s="44"/>
      <c r="G171" s="57"/>
      <c r="H171" s="44"/>
      <c r="I171" s="44"/>
      <c r="J171" s="44"/>
      <c r="K171" s="44"/>
      <c r="L171" s="44"/>
      <c r="M171" s="44"/>
      <c r="N171" s="57"/>
      <c r="O171" s="44"/>
      <c r="P171" s="57"/>
      <c r="Q171" s="44"/>
      <c r="R171" s="58"/>
      <c r="S171" s="44"/>
      <c r="T171" s="44"/>
      <c r="U171" s="44"/>
      <c r="V171" s="59"/>
      <c r="W171" s="44"/>
      <c r="AI171" s="44"/>
      <c r="AJ171" s="44"/>
      <c r="AK171" s="44"/>
      <c r="AL171" s="44"/>
      <c r="AM171" s="44"/>
      <c r="AN171" s="44"/>
      <c r="AO171" s="117"/>
    </row>
    <row r="172" spans="2:41">
      <c r="B172" s="44"/>
      <c r="C172" s="44"/>
      <c r="D172" s="44"/>
      <c r="E172" s="44"/>
      <c r="F172" s="44"/>
      <c r="G172" s="57"/>
      <c r="H172" s="44"/>
      <c r="I172" s="44"/>
      <c r="J172" s="44"/>
      <c r="K172" s="44"/>
      <c r="L172" s="44"/>
      <c r="M172" s="44"/>
      <c r="N172" s="57"/>
      <c r="O172" s="44"/>
      <c r="P172" s="57"/>
      <c r="Q172" s="44"/>
      <c r="R172" s="58"/>
      <c r="S172" s="44"/>
      <c r="T172" s="44"/>
      <c r="U172" s="44"/>
      <c r="V172" s="59"/>
      <c r="W172" s="44"/>
      <c r="AI172" s="44"/>
      <c r="AJ172" s="44"/>
      <c r="AK172" s="44"/>
      <c r="AL172" s="44"/>
      <c r="AM172" s="44"/>
      <c r="AN172" s="44"/>
      <c r="AO172" s="117"/>
    </row>
    <row r="173" spans="2:41">
      <c r="B173" s="44"/>
      <c r="C173" s="44"/>
      <c r="D173" s="44"/>
      <c r="E173" s="44"/>
      <c r="F173" s="44"/>
      <c r="G173" s="57"/>
      <c r="H173" s="44"/>
      <c r="I173" s="44"/>
      <c r="J173" s="44"/>
      <c r="K173" s="44"/>
      <c r="L173" s="44"/>
      <c r="M173" s="44"/>
      <c r="N173" s="57"/>
      <c r="O173" s="44"/>
      <c r="P173" s="57"/>
      <c r="Q173" s="44"/>
      <c r="R173" s="58"/>
      <c r="S173" s="44"/>
      <c r="T173" s="44"/>
      <c r="U173" s="44"/>
      <c r="V173" s="59"/>
      <c r="W173" s="44"/>
      <c r="AI173" s="44"/>
      <c r="AJ173" s="44"/>
      <c r="AK173" s="44"/>
      <c r="AL173" s="44"/>
      <c r="AM173" s="44"/>
      <c r="AN173" s="44"/>
      <c r="AO173" s="117"/>
    </row>
    <row r="174" spans="2:41">
      <c r="B174" s="44"/>
      <c r="C174" s="44"/>
      <c r="D174" s="44"/>
      <c r="E174" s="44"/>
      <c r="F174" s="44"/>
      <c r="G174" s="57"/>
      <c r="H174" s="44"/>
      <c r="I174" s="44"/>
      <c r="J174" s="44"/>
      <c r="K174" s="44"/>
      <c r="L174" s="44"/>
      <c r="M174" s="44"/>
      <c r="N174" s="57"/>
      <c r="O174" s="44"/>
      <c r="P174" s="57"/>
      <c r="Q174" s="44"/>
      <c r="R174" s="58"/>
      <c r="S174" s="44"/>
      <c r="T174" s="44"/>
      <c r="U174" s="44"/>
      <c r="V174" s="59"/>
      <c r="W174" s="44"/>
      <c r="AI174" s="44"/>
      <c r="AJ174" s="44"/>
      <c r="AK174" s="44"/>
      <c r="AL174" s="44"/>
      <c r="AM174" s="44"/>
      <c r="AN174" s="44"/>
      <c r="AO174" s="117"/>
    </row>
    <row r="175" spans="2:41">
      <c r="B175" s="44"/>
      <c r="C175" s="44"/>
      <c r="D175" s="44"/>
      <c r="E175" s="44"/>
      <c r="F175" s="44"/>
      <c r="G175" s="57"/>
      <c r="H175" s="44"/>
      <c r="I175" s="44"/>
      <c r="J175" s="44"/>
      <c r="K175" s="44"/>
      <c r="L175" s="44"/>
      <c r="M175" s="44"/>
      <c r="N175" s="57"/>
      <c r="O175" s="44"/>
      <c r="P175" s="57"/>
      <c r="Q175" s="44"/>
      <c r="R175" s="58"/>
      <c r="S175" s="44"/>
      <c r="T175" s="44"/>
      <c r="U175" s="44"/>
      <c r="V175" s="59"/>
      <c r="W175" s="44"/>
      <c r="AI175" s="44"/>
      <c r="AJ175" s="44"/>
      <c r="AK175" s="44"/>
      <c r="AL175" s="44"/>
      <c r="AM175" s="44"/>
      <c r="AN175" s="44"/>
      <c r="AO175" s="117"/>
    </row>
    <row r="176" spans="2:41">
      <c r="B176" s="44"/>
      <c r="C176" s="44"/>
      <c r="D176" s="44"/>
      <c r="E176" s="44"/>
      <c r="F176" s="44"/>
      <c r="G176" s="57"/>
      <c r="H176" s="44"/>
      <c r="I176" s="44"/>
      <c r="J176" s="44"/>
      <c r="K176" s="44"/>
      <c r="L176" s="44"/>
      <c r="M176" s="44"/>
      <c r="N176" s="57"/>
      <c r="O176" s="44"/>
      <c r="P176" s="57"/>
      <c r="Q176" s="44"/>
      <c r="R176" s="58"/>
      <c r="S176" s="44"/>
      <c r="T176" s="44"/>
      <c r="U176" s="44"/>
      <c r="V176" s="59"/>
      <c r="W176" s="44"/>
      <c r="AI176" s="44"/>
      <c r="AJ176" s="44"/>
      <c r="AK176" s="44"/>
      <c r="AL176" s="44"/>
      <c r="AM176" s="44"/>
      <c r="AN176" s="44"/>
      <c r="AO176" s="117"/>
    </row>
    <row r="177" spans="2:41">
      <c r="B177" s="44"/>
      <c r="C177" s="44"/>
      <c r="D177" s="44"/>
      <c r="E177" s="44"/>
      <c r="F177" s="44"/>
      <c r="G177" s="57"/>
      <c r="H177" s="44"/>
      <c r="I177" s="44"/>
      <c r="J177" s="44"/>
      <c r="K177" s="44"/>
      <c r="L177" s="44"/>
      <c r="M177" s="44"/>
      <c r="N177" s="57"/>
      <c r="O177" s="44"/>
      <c r="P177" s="57"/>
      <c r="Q177" s="44"/>
      <c r="R177" s="58"/>
      <c r="S177" s="44"/>
      <c r="T177" s="44"/>
      <c r="U177" s="44"/>
      <c r="V177" s="59"/>
      <c r="W177" s="44"/>
      <c r="AI177" s="44"/>
      <c r="AJ177" s="44"/>
      <c r="AK177" s="44"/>
      <c r="AL177" s="44"/>
      <c r="AM177" s="44"/>
      <c r="AN177" s="44"/>
      <c r="AO177" s="117"/>
    </row>
    <row r="178" spans="2:41">
      <c r="B178" s="44"/>
      <c r="C178" s="44"/>
      <c r="D178" s="44"/>
      <c r="E178" s="44"/>
      <c r="F178" s="44"/>
      <c r="G178" s="57"/>
      <c r="H178" s="44"/>
      <c r="I178" s="44"/>
      <c r="J178" s="44"/>
      <c r="K178" s="44"/>
      <c r="L178" s="44"/>
      <c r="M178" s="44"/>
      <c r="N178" s="57"/>
      <c r="O178" s="44"/>
      <c r="P178" s="57"/>
      <c r="Q178" s="44"/>
      <c r="R178" s="58"/>
      <c r="S178" s="44"/>
      <c r="T178" s="44"/>
      <c r="U178" s="44"/>
      <c r="V178" s="59"/>
      <c r="W178" s="44"/>
      <c r="AI178" s="44"/>
      <c r="AJ178" s="44"/>
      <c r="AK178" s="44"/>
      <c r="AL178" s="44"/>
      <c r="AM178" s="44"/>
      <c r="AN178" s="44"/>
      <c r="AO178" s="117"/>
    </row>
    <row r="179" spans="2:41">
      <c r="B179" s="44"/>
      <c r="C179" s="44"/>
      <c r="D179" s="44"/>
      <c r="E179" s="44"/>
      <c r="F179" s="44"/>
      <c r="G179" s="57"/>
      <c r="H179" s="44"/>
      <c r="I179" s="44"/>
      <c r="J179" s="44"/>
      <c r="K179" s="44"/>
      <c r="L179" s="44"/>
      <c r="M179" s="44"/>
      <c r="N179" s="57"/>
      <c r="O179" s="44"/>
      <c r="P179" s="57"/>
      <c r="Q179" s="44"/>
      <c r="R179" s="58"/>
      <c r="S179" s="44"/>
      <c r="T179" s="44"/>
      <c r="U179" s="44"/>
      <c r="V179" s="59"/>
      <c r="W179" s="44"/>
      <c r="AI179" s="44"/>
      <c r="AJ179" s="44"/>
      <c r="AK179" s="44"/>
      <c r="AL179" s="44"/>
      <c r="AM179" s="44"/>
      <c r="AN179" s="44"/>
      <c r="AO179" s="117"/>
    </row>
    <row r="180" spans="2:41">
      <c r="B180" s="44"/>
      <c r="C180" s="44"/>
      <c r="D180" s="44"/>
      <c r="E180" s="44"/>
      <c r="F180" s="44"/>
      <c r="G180" s="57"/>
      <c r="H180" s="44"/>
      <c r="I180" s="44"/>
      <c r="J180" s="44"/>
      <c r="K180" s="44"/>
      <c r="L180" s="44"/>
      <c r="M180" s="44"/>
      <c r="N180" s="57"/>
      <c r="O180" s="44"/>
      <c r="P180" s="57"/>
      <c r="Q180" s="44"/>
      <c r="R180" s="58"/>
      <c r="S180" s="44"/>
      <c r="T180" s="44"/>
      <c r="U180" s="44"/>
      <c r="V180" s="59"/>
      <c r="W180" s="44"/>
      <c r="AI180" s="44"/>
      <c r="AJ180" s="44"/>
      <c r="AK180" s="44"/>
      <c r="AL180" s="44"/>
      <c r="AM180" s="44"/>
      <c r="AN180" s="44"/>
      <c r="AO180" s="117"/>
    </row>
    <row r="181" spans="2:41">
      <c r="B181" s="44"/>
      <c r="C181" s="44"/>
      <c r="D181" s="44"/>
      <c r="E181" s="44"/>
      <c r="F181" s="44"/>
      <c r="G181" s="57"/>
      <c r="H181" s="44"/>
      <c r="I181" s="44"/>
      <c r="J181" s="44"/>
      <c r="K181" s="44"/>
      <c r="L181" s="44"/>
      <c r="M181" s="44"/>
      <c r="N181" s="57"/>
      <c r="O181" s="44"/>
      <c r="P181" s="57"/>
      <c r="Q181" s="44"/>
      <c r="R181" s="58"/>
      <c r="S181" s="44"/>
      <c r="T181" s="44"/>
      <c r="U181" s="44"/>
      <c r="V181" s="59"/>
      <c r="W181" s="44"/>
      <c r="AI181" s="44"/>
      <c r="AJ181" s="44"/>
      <c r="AK181" s="44"/>
      <c r="AL181" s="44"/>
      <c r="AM181" s="44"/>
      <c r="AN181" s="44"/>
      <c r="AO181" s="117"/>
    </row>
    <row r="182" spans="2:41">
      <c r="B182" s="44"/>
      <c r="C182" s="44"/>
      <c r="D182" s="44"/>
      <c r="E182" s="44"/>
      <c r="F182" s="44"/>
      <c r="G182" s="57"/>
      <c r="H182" s="44"/>
      <c r="I182" s="44"/>
      <c r="J182" s="44"/>
      <c r="K182" s="44"/>
      <c r="L182" s="44"/>
      <c r="M182" s="44"/>
      <c r="N182" s="57"/>
      <c r="O182" s="44"/>
      <c r="P182" s="57"/>
      <c r="Q182" s="44"/>
      <c r="R182" s="58"/>
      <c r="S182" s="44"/>
      <c r="T182" s="44"/>
      <c r="U182" s="44"/>
      <c r="V182" s="59"/>
      <c r="W182" s="44"/>
      <c r="AI182" s="44"/>
      <c r="AJ182" s="44"/>
      <c r="AK182" s="44"/>
      <c r="AL182" s="44"/>
      <c r="AM182" s="44"/>
      <c r="AN182" s="44"/>
      <c r="AO182" s="117"/>
    </row>
    <row r="183" spans="2:41">
      <c r="B183" s="44"/>
      <c r="C183" s="44"/>
      <c r="D183" s="44"/>
      <c r="E183" s="44"/>
      <c r="F183" s="44"/>
      <c r="G183" s="57"/>
      <c r="H183" s="44"/>
      <c r="I183" s="44"/>
      <c r="J183" s="44"/>
      <c r="K183" s="44"/>
      <c r="L183" s="44"/>
      <c r="M183" s="44"/>
      <c r="N183" s="57"/>
      <c r="O183" s="44"/>
      <c r="P183" s="57"/>
      <c r="Q183" s="44"/>
      <c r="R183" s="58"/>
      <c r="S183" s="44"/>
      <c r="T183" s="44"/>
      <c r="U183" s="44"/>
      <c r="V183" s="59"/>
      <c r="W183" s="44"/>
      <c r="AI183" s="44"/>
      <c r="AJ183" s="44"/>
      <c r="AK183" s="44"/>
      <c r="AL183" s="44"/>
      <c r="AM183" s="44"/>
      <c r="AN183" s="44"/>
      <c r="AO183" s="117"/>
    </row>
    <row r="184" spans="2:41">
      <c r="B184" s="44"/>
      <c r="C184" s="44"/>
      <c r="D184" s="44"/>
      <c r="E184" s="44"/>
      <c r="F184" s="44"/>
      <c r="G184" s="57"/>
      <c r="H184" s="44"/>
      <c r="I184" s="44"/>
      <c r="J184" s="44"/>
      <c r="K184" s="44"/>
      <c r="L184" s="44"/>
      <c r="M184" s="44"/>
      <c r="N184" s="57"/>
      <c r="O184" s="44"/>
      <c r="P184" s="57"/>
      <c r="Q184" s="44"/>
      <c r="R184" s="58"/>
      <c r="S184" s="44"/>
      <c r="T184" s="44"/>
      <c r="U184" s="44"/>
      <c r="V184" s="59"/>
      <c r="W184" s="44"/>
      <c r="AI184" s="44"/>
      <c r="AJ184" s="44"/>
      <c r="AK184" s="44"/>
      <c r="AL184" s="44"/>
      <c r="AM184" s="44"/>
      <c r="AN184" s="44"/>
      <c r="AO184" s="117"/>
    </row>
    <row r="185" spans="2:41">
      <c r="B185" s="44"/>
      <c r="C185" s="44"/>
      <c r="D185" s="44"/>
      <c r="E185" s="44"/>
      <c r="F185" s="44"/>
      <c r="G185" s="57"/>
      <c r="H185" s="44"/>
      <c r="I185" s="44"/>
      <c r="J185" s="44"/>
      <c r="K185" s="44"/>
      <c r="L185" s="44"/>
      <c r="M185" s="44"/>
      <c r="N185" s="57"/>
      <c r="O185" s="44"/>
      <c r="P185" s="57"/>
      <c r="Q185" s="44"/>
      <c r="R185" s="58"/>
      <c r="S185" s="44"/>
      <c r="T185" s="44"/>
      <c r="U185" s="44"/>
      <c r="V185" s="59"/>
      <c r="W185" s="44"/>
      <c r="AI185" s="44"/>
      <c r="AJ185" s="44"/>
      <c r="AK185" s="44"/>
      <c r="AL185" s="44"/>
      <c r="AM185" s="44"/>
      <c r="AN185" s="44"/>
      <c r="AO185" s="117"/>
    </row>
    <row r="186" spans="2:41">
      <c r="B186" s="44"/>
      <c r="C186" s="44"/>
      <c r="D186" s="44"/>
      <c r="E186" s="44"/>
      <c r="F186" s="44"/>
      <c r="G186" s="57"/>
      <c r="H186" s="44"/>
      <c r="I186" s="44"/>
      <c r="J186" s="44"/>
      <c r="K186" s="44"/>
      <c r="L186" s="44"/>
      <c r="M186" s="44"/>
      <c r="N186" s="57"/>
      <c r="O186" s="44"/>
      <c r="P186" s="57"/>
      <c r="Q186" s="44"/>
      <c r="R186" s="58"/>
      <c r="S186" s="44"/>
      <c r="T186" s="44"/>
      <c r="U186" s="44"/>
      <c r="V186" s="59"/>
      <c r="W186" s="44"/>
      <c r="AI186" s="44"/>
      <c r="AJ186" s="44"/>
      <c r="AK186" s="44"/>
      <c r="AL186" s="44"/>
      <c r="AM186" s="44"/>
      <c r="AN186" s="44"/>
      <c r="AO186" s="117"/>
    </row>
    <row r="187" spans="2:41">
      <c r="B187" s="44"/>
      <c r="C187" s="44"/>
      <c r="D187" s="44"/>
      <c r="E187" s="44"/>
      <c r="F187" s="44"/>
      <c r="G187" s="57"/>
      <c r="H187" s="44"/>
      <c r="I187" s="44"/>
      <c r="J187" s="44"/>
      <c r="K187" s="44"/>
      <c r="L187" s="44"/>
      <c r="M187" s="44"/>
      <c r="N187" s="57"/>
      <c r="O187" s="44"/>
      <c r="P187" s="57"/>
      <c r="Q187" s="44"/>
      <c r="R187" s="58"/>
      <c r="S187" s="44"/>
      <c r="T187" s="44"/>
      <c r="U187" s="44"/>
      <c r="V187" s="59"/>
      <c r="W187" s="44"/>
      <c r="AI187" s="44"/>
      <c r="AJ187" s="44"/>
      <c r="AK187" s="44"/>
      <c r="AL187" s="44"/>
      <c r="AM187" s="44"/>
      <c r="AN187" s="44"/>
      <c r="AO187" s="117"/>
    </row>
    <row r="188" spans="2:41">
      <c r="B188" s="44"/>
      <c r="C188" s="44"/>
      <c r="D188" s="44"/>
      <c r="E188" s="44"/>
      <c r="F188" s="44"/>
      <c r="G188" s="57"/>
      <c r="H188" s="44"/>
      <c r="I188" s="44"/>
      <c r="J188" s="44"/>
      <c r="K188" s="44"/>
      <c r="L188" s="44"/>
      <c r="M188" s="44"/>
      <c r="N188" s="57"/>
      <c r="O188" s="44"/>
      <c r="P188" s="57"/>
      <c r="Q188" s="44"/>
      <c r="R188" s="58"/>
      <c r="S188" s="44"/>
      <c r="T188" s="44"/>
      <c r="U188" s="44"/>
      <c r="V188" s="59"/>
      <c r="W188" s="44"/>
      <c r="AI188" s="44"/>
      <c r="AJ188" s="44"/>
      <c r="AK188" s="44"/>
      <c r="AL188" s="44"/>
      <c r="AM188" s="44"/>
      <c r="AN188" s="44"/>
      <c r="AO188" s="117"/>
    </row>
    <row r="189" spans="2:41">
      <c r="B189" s="44"/>
      <c r="C189" s="44"/>
      <c r="D189" s="44"/>
      <c r="E189" s="44"/>
      <c r="F189" s="44"/>
      <c r="G189" s="57"/>
      <c r="H189" s="44"/>
      <c r="I189" s="44"/>
      <c r="J189" s="44"/>
      <c r="K189" s="44"/>
      <c r="L189" s="44"/>
      <c r="M189" s="44"/>
      <c r="N189" s="57"/>
      <c r="O189" s="44"/>
      <c r="P189" s="57"/>
      <c r="Q189" s="44"/>
      <c r="R189" s="58"/>
      <c r="S189" s="44"/>
      <c r="T189" s="44"/>
      <c r="U189" s="44"/>
      <c r="V189" s="59"/>
      <c r="W189" s="44"/>
      <c r="AI189" s="44"/>
      <c r="AJ189" s="44"/>
      <c r="AK189" s="44"/>
      <c r="AL189" s="44"/>
      <c r="AM189" s="44"/>
      <c r="AN189" s="44"/>
      <c r="AO189" s="117"/>
    </row>
    <row r="190" spans="2:41">
      <c r="B190" s="44"/>
      <c r="C190" s="44"/>
      <c r="D190" s="44"/>
      <c r="E190" s="44"/>
      <c r="F190" s="44"/>
      <c r="G190" s="57"/>
      <c r="H190" s="44"/>
      <c r="I190" s="44"/>
      <c r="J190" s="44"/>
      <c r="K190" s="44"/>
      <c r="L190" s="44"/>
      <c r="M190" s="44"/>
      <c r="N190" s="57"/>
      <c r="O190" s="44"/>
      <c r="P190" s="57"/>
      <c r="Q190" s="44"/>
      <c r="R190" s="58"/>
      <c r="S190" s="44"/>
      <c r="T190" s="44"/>
      <c r="U190" s="44"/>
      <c r="V190" s="59"/>
      <c r="W190" s="44"/>
      <c r="AI190" s="44"/>
      <c r="AJ190" s="44"/>
      <c r="AK190" s="44"/>
      <c r="AL190" s="44"/>
      <c r="AM190" s="44"/>
      <c r="AN190" s="44"/>
      <c r="AO190" s="117"/>
    </row>
    <row r="191" spans="2:41">
      <c r="B191" s="44"/>
      <c r="C191" s="44"/>
      <c r="D191" s="44"/>
      <c r="E191" s="44"/>
      <c r="F191" s="44"/>
      <c r="G191" s="57"/>
      <c r="H191" s="44"/>
      <c r="I191" s="44"/>
      <c r="J191" s="44"/>
      <c r="K191" s="44"/>
      <c r="L191" s="44"/>
      <c r="M191" s="44"/>
      <c r="N191" s="57"/>
      <c r="O191" s="44"/>
      <c r="P191" s="57"/>
      <c r="Q191" s="44"/>
      <c r="R191" s="58"/>
      <c r="S191" s="44"/>
      <c r="T191" s="44"/>
      <c r="U191" s="44"/>
      <c r="V191" s="59"/>
      <c r="W191" s="44"/>
      <c r="AI191" s="44"/>
      <c r="AJ191" s="44"/>
      <c r="AK191" s="44"/>
      <c r="AL191" s="44"/>
      <c r="AM191" s="44"/>
      <c r="AN191" s="44"/>
      <c r="AO191" s="117"/>
    </row>
    <row r="192" spans="2:41">
      <c r="B192" s="44"/>
      <c r="C192" s="44"/>
      <c r="D192" s="44"/>
      <c r="E192" s="44"/>
      <c r="F192" s="44"/>
      <c r="G192" s="57"/>
      <c r="H192" s="44"/>
      <c r="I192" s="44"/>
      <c r="J192" s="44"/>
      <c r="K192" s="44"/>
      <c r="L192" s="44"/>
      <c r="M192" s="44"/>
      <c r="N192" s="57"/>
      <c r="O192" s="44"/>
      <c r="P192" s="57"/>
      <c r="Q192" s="44"/>
      <c r="R192" s="58"/>
      <c r="S192" s="44"/>
      <c r="T192" s="44"/>
      <c r="U192" s="44"/>
      <c r="V192" s="59"/>
      <c r="W192" s="44"/>
      <c r="AI192" s="44"/>
      <c r="AJ192" s="44"/>
      <c r="AK192" s="44"/>
      <c r="AL192" s="44"/>
      <c r="AM192" s="44"/>
      <c r="AN192" s="44"/>
      <c r="AO192" s="117"/>
    </row>
    <row r="193" spans="2:41">
      <c r="B193" s="44"/>
      <c r="C193" s="44"/>
      <c r="D193" s="44"/>
      <c r="E193" s="44"/>
      <c r="F193" s="44"/>
      <c r="G193" s="57"/>
      <c r="H193" s="44"/>
      <c r="I193" s="44"/>
      <c r="J193" s="44"/>
      <c r="K193" s="44"/>
      <c r="L193" s="44"/>
      <c r="M193" s="44"/>
      <c r="N193" s="57"/>
      <c r="O193" s="44"/>
      <c r="P193" s="57"/>
      <c r="Q193" s="44"/>
      <c r="R193" s="58"/>
      <c r="S193" s="44"/>
      <c r="T193" s="44"/>
      <c r="U193" s="44"/>
      <c r="V193" s="59"/>
      <c r="W193" s="44"/>
      <c r="AI193" s="44"/>
      <c r="AJ193" s="44"/>
      <c r="AK193" s="44"/>
      <c r="AL193" s="44"/>
      <c r="AM193" s="44"/>
      <c r="AN193" s="44"/>
      <c r="AO193" s="117"/>
    </row>
    <row r="194" spans="2:41">
      <c r="B194" s="44"/>
      <c r="C194" s="44"/>
      <c r="D194" s="44"/>
      <c r="E194" s="44"/>
      <c r="F194" s="44"/>
      <c r="G194" s="57"/>
      <c r="H194" s="44"/>
      <c r="I194" s="44"/>
      <c r="J194" s="44"/>
      <c r="K194" s="44"/>
      <c r="L194" s="44"/>
      <c r="M194" s="44"/>
      <c r="N194" s="57"/>
      <c r="O194" s="44"/>
      <c r="P194" s="57"/>
      <c r="Q194" s="44"/>
      <c r="R194" s="58"/>
      <c r="S194" s="44"/>
      <c r="T194" s="44"/>
      <c r="U194" s="44"/>
      <c r="V194" s="59"/>
      <c r="W194" s="44"/>
      <c r="AI194" s="44"/>
      <c r="AJ194" s="44"/>
      <c r="AK194" s="44"/>
      <c r="AL194" s="44"/>
      <c r="AM194" s="44"/>
      <c r="AN194" s="44"/>
      <c r="AO194" s="117"/>
    </row>
    <row r="195" spans="2:41">
      <c r="B195" s="44"/>
      <c r="C195" s="44"/>
      <c r="D195" s="44"/>
      <c r="E195" s="44"/>
      <c r="F195" s="44"/>
      <c r="G195" s="57"/>
      <c r="H195" s="44"/>
      <c r="I195" s="44"/>
      <c r="J195" s="44"/>
      <c r="K195" s="44"/>
      <c r="L195" s="44"/>
      <c r="M195" s="44"/>
      <c r="N195" s="57"/>
      <c r="O195" s="44"/>
      <c r="P195" s="57"/>
      <c r="Q195" s="44"/>
      <c r="R195" s="58"/>
      <c r="S195" s="44"/>
      <c r="T195" s="44"/>
      <c r="U195" s="44"/>
      <c r="V195" s="59"/>
      <c r="W195" s="44"/>
      <c r="AI195" s="44"/>
      <c r="AJ195" s="44"/>
      <c r="AK195" s="44"/>
      <c r="AL195" s="44"/>
      <c r="AM195" s="44"/>
      <c r="AN195" s="44"/>
      <c r="AO195" s="117"/>
    </row>
    <row r="196" spans="2:41">
      <c r="B196" s="44"/>
      <c r="C196" s="44"/>
      <c r="D196" s="44"/>
      <c r="E196" s="44"/>
      <c r="F196" s="44"/>
      <c r="G196" s="57"/>
      <c r="H196" s="44"/>
      <c r="I196" s="44"/>
      <c r="J196" s="44"/>
      <c r="K196" s="44"/>
      <c r="L196" s="44"/>
      <c r="M196" s="44"/>
      <c r="N196" s="57"/>
      <c r="O196" s="44"/>
      <c r="P196" s="57"/>
      <c r="Q196" s="44"/>
      <c r="R196" s="58"/>
      <c r="S196" s="44"/>
      <c r="T196" s="44"/>
      <c r="U196" s="44"/>
      <c r="V196" s="59"/>
      <c r="W196" s="44"/>
      <c r="AI196" s="44"/>
      <c r="AJ196" s="44"/>
      <c r="AK196" s="44"/>
      <c r="AL196" s="44"/>
      <c r="AM196" s="44"/>
      <c r="AN196" s="44"/>
      <c r="AO196" s="117"/>
    </row>
    <row r="197" spans="2:41">
      <c r="B197" s="44"/>
      <c r="C197" s="44"/>
      <c r="D197" s="44"/>
      <c r="E197" s="44"/>
      <c r="F197" s="44"/>
      <c r="G197" s="57"/>
      <c r="H197" s="44"/>
      <c r="I197" s="44"/>
      <c r="J197" s="44"/>
      <c r="K197" s="44"/>
      <c r="L197" s="44"/>
      <c r="M197" s="44"/>
      <c r="N197" s="57"/>
      <c r="O197" s="44"/>
      <c r="P197" s="57"/>
      <c r="Q197" s="44"/>
      <c r="R197" s="58"/>
      <c r="S197" s="44"/>
      <c r="T197" s="44"/>
      <c r="U197" s="44"/>
      <c r="V197" s="59"/>
      <c r="W197" s="44"/>
      <c r="AI197" s="44"/>
      <c r="AJ197" s="44"/>
      <c r="AK197" s="44"/>
      <c r="AL197" s="44"/>
      <c r="AM197" s="44"/>
      <c r="AN197" s="44"/>
      <c r="AO197" s="117"/>
    </row>
    <row r="198" spans="2:41">
      <c r="B198" s="44"/>
      <c r="C198" s="44"/>
      <c r="D198" s="44"/>
      <c r="E198" s="44"/>
      <c r="F198" s="44"/>
      <c r="G198" s="57"/>
      <c r="H198" s="44"/>
      <c r="I198" s="44"/>
      <c r="J198" s="44"/>
      <c r="K198" s="44"/>
      <c r="L198" s="44"/>
      <c r="M198" s="44"/>
      <c r="N198" s="57"/>
      <c r="O198" s="44"/>
      <c r="P198" s="57"/>
      <c r="Q198" s="44"/>
      <c r="R198" s="58"/>
      <c r="S198" s="44"/>
      <c r="T198" s="44"/>
      <c r="U198" s="44"/>
      <c r="V198" s="59"/>
      <c r="W198" s="44"/>
      <c r="AI198" s="44"/>
      <c r="AJ198" s="44"/>
      <c r="AK198" s="44"/>
      <c r="AL198" s="44"/>
      <c r="AM198" s="44"/>
      <c r="AN198" s="44"/>
      <c r="AO198" s="117"/>
    </row>
    <row r="199" spans="2:41">
      <c r="B199" s="44"/>
      <c r="C199" s="44"/>
      <c r="D199" s="44"/>
      <c r="E199" s="44"/>
      <c r="F199" s="44"/>
      <c r="G199" s="57"/>
      <c r="H199" s="44"/>
      <c r="I199" s="44"/>
      <c r="J199" s="44"/>
      <c r="K199" s="44"/>
      <c r="L199" s="44"/>
      <c r="M199" s="44"/>
      <c r="N199" s="57"/>
      <c r="O199" s="44"/>
      <c r="P199" s="57"/>
      <c r="Q199" s="44"/>
      <c r="R199" s="58"/>
      <c r="S199" s="44"/>
      <c r="T199" s="44"/>
      <c r="U199" s="44"/>
      <c r="V199" s="59"/>
      <c r="W199" s="44"/>
      <c r="AI199" s="44"/>
      <c r="AJ199" s="44"/>
      <c r="AK199" s="44"/>
      <c r="AL199" s="44"/>
      <c r="AM199" s="44"/>
      <c r="AN199" s="44"/>
      <c r="AO199" s="117"/>
    </row>
    <row r="200" spans="2:41">
      <c r="B200" s="44"/>
      <c r="C200" s="44"/>
      <c r="D200" s="44"/>
      <c r="E200" s="44"/>
      <c r="F200" s="44"/>
      <c r="G200" s="57"/>
      <c r="H200" s="44"/>
      <c r="I200" s="44"/>
      <c r="J200" s="44"/>
      <c r="K200" s="44"/>
      <c r="L200" s="44"/>
      <c r="M200" s="44"/>
      <c r="N200" s="57"/>
      <c r="O200" s="44"/>
      <c r="P200" s="57"/>
      <c r="Q200" s="44"/>
      <c r="R200" s="58"/>
      <c r="S200" s="44"/>
      <c r="T200" s="44"/>
      <c r="U200" s="44"/>
      <c r="V200" s="59"/>
      <c r="W200" s="44"/>
      <c r="AI200" s="44"/>
      <c r="AJ200" s="44"/>
      <c r="AK200" s="44"/>
      <c r="AL200" s="44"/>
      <c r="AM200" s="44"/>
      <c r="AN200" s="44"/>
      <c r="AO200" s="117"/>
    </row>
    <row r="201" spans="2:41">
      <c r="B201" s="44"/>
      <c r="C201" s="44"/>
      <c r="D201" s="44"/>
      <c r="E201" s="44"/>
      <c r="F201" s="44"/>
      <c r="G201" s="57"/>
      <c r="H201" s="44"/>
      <c r="I201" s="44"/>
      <c r="J201" s="44"/>
      <c r="K201" s="44"/>
      <c r="L201" s="44"/>
      <c r="M201" s="44"/>
      <c r="N201" s="57"/>
      <c r="O201" s="44"/>
      <c r="P201" s="57"/>
      <c r="Q201" s="44"/>
      <c r="R201" s="58"/>
      <c r="S201" s="44"/>
      <c r="T201" s="44"/>
      <c r="U201" s="44"/>
      <c r="V201" s="59"/>
      <c r="W201" s="44"/>
      <c r="AI201" s="44"/>
      <c r="AJ201" s="44"/>
      <c r="AK201" s="44"/>
      <c r="AL201" s="44"/>
      <c r="AM201" s="44"/>
      <c r="AN201" s="44"/>
      <c r="AO201" s="117"/>
    </row>
    <row r="202" spans="2:41">
      <c r="B202" s="44"/>
      <c r="C202" s="44"/>
      <c r="D202" s="44"/>
      <c r="E202" s="44"/>
      <c r="F202" s="44"/>
      <c r="G202" s="57"/>
      <c r="H202" s="44"/>
      <c r="I202" s="44"/>
      <c r="J202" s="44"/>
      <c r="K202" s="44"/>
      <c r="L202" s="44"/>
      <c r="M202" s="44"/>
      <c r="N202" s="57"/>
      <c r="O202" s="44"/>
      <c r="P202" s="57"/>
      <c r="Q202" s="44"/>
      <c r="R202" s="58"/>
      <c r="S202" s="44"/>
      <c r="T202" s="44"/>
      <c r="U202" s="44"/>
      <c r="V202" s="59"/>
      <c r="W202" s="44"/>
      <c r="AI202" s="44"/>
      <c r="AJ202" s="44"/>
      <c r="AK202" s="44"/>
      <c r="AL202" s="44"/>
      <c r="AM202" s="44"/>
      <c r="AN202" s="44"/>
      <c r="AO202" s="117"/>
    </row>
    <row r="203" spans="2:41">
      <c r="B203" s="44"/>
      <c r="C203" s="44"/>
      <c r="D203" s="44"/>
      <c r="E203" s="44"/>
      <c r="F203" s="44"/>
      <c r="G203" s="57"/>
      <c r="H203" s="44"/>
      <c r="I203" s="44"/>
      <c r="J203" s="44"/>
      <c r="K203" s="44"/>
      <c r="L203" s="44"/>
      <c r="M203" s="44"/>
      <c r="N203" s="57"/>
      <c r="O203" s="44"/>
      <c r="P203" s="57"/>
      <c r="Q203" s="44"/>
      <c r="R203" s="58"/>
      <c r="S203" s="44"/>
      <c r="T203" s="44"/>
      <c r="U203" s="44"/>
      <c r="V203" s="59"/>
      <c r="W203" s="44"/>
      <c r="AI203" s="44"/>
      <c r="AJ203" s="44"/>
      <c r="AK203" s="44"/>
      <c r="AL203" s="44"/>
      <c r="AM203" s="44"/>
      <c r="AN203" s="44"/>
      <c r="AO203" s="117"/>
    </row>
    <row r="204" spans="2:41">
      <c r="B204" s="44"/>
      <c r="C204" s="44"/>
      <c r="D204" s="44"/>
      <c r="E204" s="44"/>
      <c r="F204" s="44"/>
      <c r="G204" s="57"/>
      <c r="H204" s="44"/>
      <c r="I204" s="44"/>
      <c r="J204" s="44"/>
      <c r="K204" s="44"/>
      <c r="L204" s="44"/>
      <c r="M204" s="44"/>
      <c r="N204" s="57"/>
      <c r="O204" s="44"/>
      <c r="P204" s="57"/>
      <c r="Q204" s="44"/>
      <c r="R204" s="58"/>
      <c r="S204" s="44"/>
      <c r="T204" s="44"/>
      <c r="U204" s="44"/>
      <c r="V204" s="59"/>
      <c r="W204" s="44"/>
      <c r="AI204" s="44"/>
      <c r="AJ204" s="44"/>
      <c r="AK204" s="44"/>
      <c r="AL204" s="44"/>
      <c r="AM204" s="44"/>
      <c r="AN204" s="44"/>
      <c r="AO204" s="117"/>
    </row>
    <row r="205" spans="2:41">
      <c r="B205" s="44"/>
      <c r="C205" s="44"/>
      <c r="D205" s="44"/>
      <c r="E205" s="44"/>
      <c r="F205" s="44"/>
      <c r="G205" s="57"/>
      <c r="H205" s="44"/>
      <c r="I205" s="44"/>
      <c r="J205" s="44"/>
      <c r="K205" s="44"/>
      <c r="L205" s="44"/>
      <c r="M205" s="44"/>
      <c r="N205" s="57"/>
      <c r="O205" s="44"/>
      <c r="P205" s="57"/>
      <c r="Q205" s="44"/>
      <c r="R205" s="58"/>
      <c r="S205" s="44"/>
      <c r="T205" s="44"/>
      <c r="U205" s="44"/>
      <c r="V205" s="59"/>
      <c r="W205" s="44"/>
      <c r="AI205" s="44"/>
      <c r="AJ205" s="44"/>
      <c r="AK205" s="44"/>
      <c r="AL205" s="44"/>
      <c r="AM205" s="44"/>
      <c r="AN205" s="44"/>
      <c r="AO205" s="117"/>
    </row>
    <row r="206" spans="2:41">
      <c r="B206" s="44"/>
      <c r="C206" s="44"/>
      <c r="D206" s="44"/>
      <c r="E206" s="44"/>
      <c r="F206" s="44"/>
      <c r="G206" s="57"/>
      <c r="H206" s="44"/>
      <c r="I206" s="44"/>
      <c r="J206" s="44"/>
      <c r="K206" s="44"/>
      <c r="L206" s="44"/>
      <c r="M206" s="44"/>
      <c r="N206" s="57"/>
      <c r="O206" s="44"/>
      <c r="P206" s="57"/>
      <c r="Q206" s="44"/>
      <c r="R206" s="58"/>
      <c r="S206" s="44"/>
      <c r="T206" s="44"/>
      <c r="U206" s="44"/>
      <c r="V206" s="59"/>
      <c r="W206" s="44"/>
      <c r="AI206" s="44"/>
      <c r="AJ206" s="44"/>
      <c r="AK206" s="44"/>
      <c r="AL206" s="44"/>
      <c r="AM206" s="44"/>
      <c r="AN206" s="44"/>
      <c r="AO206" s="117"/>
    </row>
    <row r="207" spans="2:41">
      <c r="B207" s="44"/>
      <c r="C207" s="44"/>
      <c r="D207" s="44"/>
      <c r="E207" s="44"/>
      <c r="F207" s="44"/>
      <c r="G207" s="57"/>
      <c r="H207" s="44"/>
      <c r="I207" s="44"/>
      <c r="J207" s="44"/>
      <c r="K207" s="44"/>
      <c r="L207" s="44"/>
      <c r="M207" s="44"/>
      <c r="N207" s="57"/>
      <c r="O207" s="44"/>
      <c r="P207" s="57"/>
      <c r="Q207" s="44"/>
      <c r="R207" s="58"/>
      <c r="S207" s="44"/>
      <c r="T207" s="44"/>
      <c r="U207" s="44"/>
      <c r="V207" s="59"/>
      <c r="W207" s="44"/>
      <c r="AI207" s="44"/>
      <c r="AJ207" s="44"/>
      <c r="AK207" s="44"/>
      <c r="AL207" s="44"/>
      <c r="AM207" s="44"/>
      <c r="AN207" s="44"/>
      <c r="AO207" s="117"/>
    </row>
    <row r="208" spans="2:41">
      <c r="B208" s="44"/>
      <c r="C208" s="44"/>
      <c r="D208" s="44"/>
      <c r="E208" s="44"/>
      <c r="F208" s="44"/>
      <c r="G208" s="57"/>
      <c r="H208" s="44"/>
      <c r="I208" s="44"/>
      <c r="J208" s="44"/>
      <c r="K208" s="44"/>
      <c r="L208" s="44"/>
      <c r="M208" s="44"/>
      <c r="N208" s="57"/>
      <c r="O208" s="44"/>
      <c r="P208" s="57"/>
      <c r="Q208" s="44"/>
      <c r="R208" s="58"/>
      <c r="S208" s="44"/>
      <c r="T208" s="44"/>
      <c r="U208" s="44"/>
      <c r="V208" s="59"/>
      <c r="W208" s="44"/>
      <c r="AI208" s="44"/>
      <c r="AJ208" s="44"/>
      <c r="AK208" s="44"/>
      <c r="AL208" s="44"/>
      <c r="AM208" s="44"/>
      <c r="AN208" s="44"/>
      <c r="AO208" s="117"/>
    </row>
    <row r="209" spans="2:41">
      <c r="B209" s="44"/>
      <c r="C209" s="44"/>
      <c r="D209" s="44"/>
      <c r="E209" s="44"/>
      <c r="F209" s="44"/>
      <c r="G209" s="57"/>
      <c r="H209" s="44"/>
      <c r="I209" s="44"/>
      <c r="J209" s="44"/>
      <c r="K209" s="44"/>
      <c r="L209" s="44"/>
      <c r="M209" s="44"/>
      <c r="N209" s="57"/>
      <c r="O209" s="44"/>
      <c r="P209" s="57"/>
      <c r="Q209" s="44"/>
      <c r="R209" s="58"/>
      <c r="S209" s="44"/>
      <c r="T209" s="44"/>
      <c r="U209" s="44"/>
      <c r="V209" s="59"/>
      <c r="W209" s="44"/>
      <c r="AI209" s="44"/>
      <c r="AJ209" s="44"/>
      <c r="AK209" s="44"/>
      <c r="AL209" s="44"/>
      <c r="AM209" s="44"/>
      <c r="AN209" s="44"/>
      <c r="AO209" s="117"/>
    </row>
    <row r="210" spans="2:41">
      <c r="B210" s="44"/>
      <c r="C210" s="44"/>
      <c r="D210" s="44"/>
      <c r="E210" s="44"/>
      <c r="F210" s="44"/>
      <c r="G210" s="57"/>
      <c r="H210" s="44"/>
      <c r="I210" s="44"/>
      <c r="J210" s="44"/>
      <c r="K210" s="44"/>
      <c r="L210" s="44"/>
      <c r="M210" s="44"/>
      <c r="N210" s="57"/>
      <c r="O210" s="44"/>
      <c r="P210" s="57"/>
      <c r="Q210" s="44"/>
      <c r="R210" s="58"/>
      <c r="S210" s="44"/>
      <c r="T210" s="44"/>
      <c r="U210" s="44"/>
      <c r="V210" s="59"/>
      <c r="W210" s="44"/>
      <c r="AI210" s="44"/>
      <c r="AJ210" s="44"/>
      <c r="AK210" s="44"/>
      <c r="AL210" s="44"/>
      <c r="AM210" s="44"/>
      <c r="AN210" s="44"/>
      <c r="AO210" s="117"/>
    </row>
    <row r="211" spans="2:41">
      <c r="B211" s="44"/>
      <c r="C211" s="44"/>
      <c r="D211" s="44"/>
      <c r="E211" s="44"/>
      <c r="F211" s="44"/>
      <c r="G211" s="57"/>
      <c r="H211" s="44"/>
      <c r="I211" s="44"/>
      <c r="J211" s="44"/>
      <c r="K211" s="44"/>
      <c r="L211" s="44"/>
      <c r="M211" s="44"/>
      <c r="N211" s="57"/>
      <c r="O211" s="44"/>
      <c r="P211" s="57"/>
      <c r="Q211" s="44"/>
      <c r="R211" s="58"/>
      <c r="S211" s="44"/>
      <c r="T211" s="44"/>
      <c r="U211" s="44"/>
      <c r="V211" s="59"/>
      <c r="W211" s="44"/>
      <c r="AI211" s="44"/>
      <c r="AJ211" s="44"/>
      <c r="AK211" s="44"/>
      <c r="AL211" s="44"/>
      <c r="AM211" s="44"/>
      <c r="AN211" s="44"/>
      <c r="AO211" s="117"/>
    </row>
    <row r="212" spans="2:41">
      <c r="B212" s="44"/>
      <c r="C212" s="44"/>
      <c r="D212" s="44"/>
      <c r="E212" s="44"/>
      <c r="F212" s="44"/>
      <c r="G212" s="57"/>
      <c r="H212" s="44"/>
      <c r="I212" s="44"/>
      <c r="J212" s="44"/>
      <c r="K212" s="44"/>
      <c r="L212" s="44"/>
      <c r="M212" s="44"/>
      <c r="N212" s="57"/>
      <c r="O212" s="44"/>
      <c r="P212" s="57"/>
      <c r="Q212" s="44"/>
      <c r="R212" s="58"/>
      <c r="S212" s="44"/>
      <c r="T212" s="44"/>
      <c r="U212" s="44"/>
      <c r="V212" s="59"/>
      <c r="W212" s="44"/>
      <c r="AI212" s="44"/>
      <c r="AJ212" s="44"/>
      <c r="AK212" s="44"/>
      <c r="AL212" s="44"/>
      <c r="AM212" s="44"/>
      <c r="AN212" s="44"/>
      <c r="AO212" s="117"/>
    </row>
    <row r="213" spans="2:41">
      <c r="B213" s="44"/>
      <c r="C213" s="44"/>
      <c r="D213" s="44"/>
      <c r="E213" s="44"/>
      <c r="F213" s="44"/>
      <c r="G213" s="57"/>
      <c r="H213" s="44"/>
      <c r="I213" s="44"/>
      <c r="J213" s="44"/>
      <c r="K213" s="44"/>
      <c r="L213" s="44"/>
      <c r="M213" s="44"/>
      <c r="N213" s="57"/>
      <c r="O213" s="44"/>
      <c r="P213" s="57"/>
      <c r="Q213" s="44"/>
      <c r="R213" s="58"/>
      <c r="S213" s="44"/>
      <c r="T213" s="44"/>
      <c r="U213" s="44"/>
      <c r="V213" s="59"/>
      <c r="W213" s="44"/>
      <c r="AI213" s="44"/>
      <c r="AJ213" s="44"/>
      <c r="AK213" s="44"/>
      <c r="AL213" s="44"/>
      <c r="AM213" s="44"/>
      <c r="AN213" s="44"/>
      <c r="AO213" s="117"/>
    </row>
    <row r="214" spans="2:41">
      <c r="B214" s="44"/>
      <c r="C214" s="44"/>
      <c r="D214" s="44"/>
      <c r="E214" s="44"/>
      <c r="F214" s="44"/>
      <c r="G214" s="57"/>
      <c r="H214" s="44"/>
      <c r="I214" s="44"/>
      <c r="J214" s="44"/>
      <c r="K214" s="44"/>
      <c r="L214" s="44"/>
      <c r="M214" s="44"/>
      <c r="N214" s="57"/>
      <c r="O214" s="44"/>
      <c r="P214" s="57"/>
      <c r="Q214" s="44"/>
      <c r="R214" s="58"/>
      <c r="S214" s="44"/>
      <c r="T214" s="44"/>
      <c r="U214" s="44"/>
      <c r="V214" s="59"/>
      <c r="W214" s="44"/>
      <c r="AI214" s="44"/>
      <c r="AJ214" s="44"/>
      <c r="AK214" s="44"/>
      <c r="AL214" s="44"/>
      <c r="AM214" s="44"/>
      <c r="AN214" s="44"/>
      <c r="AO214" s="117"/>
    </row>
    <row r="215" spans="2:41">
      <c r="B215" s="44"/>
      <c r="C215" s="44"/>
      <c r="D215" s="44"/>
      <c r="E215" s="44"/>
      <c r="F215" s="44"/>
      <c r="G215" s="57"/>
      <c r="H215" s="44"/>
      <c r="I215" s="44"/>
      <c r="J215" s="44"/>
      <c r="K215" s="44"/>
      <c r="L215" s="44"/>
      <c r="M215" s="44"/>
      <c r="N215" s="57"/>
      <c r="O215" s="44"/>
      <c r="P215" s="57"/>
      <c r="Q215" s="44"/>
      <c r="R215" s="58"/>
      <c r="S215" s="44"/>
      <c r="T215" s="44"/>
      <c r="U215" s="44"/>
      <c r="V215" s="59"/>
      <c r="W215" s="44"/>
      <c r="AI215" s="44"/>
      <c r="AJ215" s="44"/>
      <c r="AK215" s="44"/>
      <c r="AL215" s="44"/>
      <c r="AM215" s="44"/>
      <c r="AN215" s="44"/>
      <c r="AO215" s="117"/>
    </row>
    <row r="216" spans="2:41">
      <c r="B216" s="44"/>
      <c r="C216" s="44"/>
      <c r="D216" s="44"/>
      <c r="E216" s="44"/>
      <c r="F216" s="44"/>
      <c r="G216" s="57"/>
      <c r="H216" s="44"/>
      <c r="I216" s="44"/>
      <c r="J216" s="44"/>
      <c r="K216" s="44"/>
      <c r="L216" s="44"/>
      <c r="M216" s="44"/>
      <c r="N216" s="57"/>
      <c r="O216" s="44"/>
      <c r="P216" s="57"/>
      <c r="Q216" s="44"/>
      <c r="R216" s="58"/>
      <c r="S216" s="44"/>
      <c r="T216" s="44"/>
      <c r="U216" s="44"/>
      <c r="V216" s="59"/>
      <c r="W216" s="44"/>
      <c r="AI216" s="44"/>
      <c r="AJ216" s="44"/>
      <c r="AK216" s="44"/>
      <c r="AL216" s="44"/>
      <c r="AM216" s="44"/>
      <c r="AN216" s="44"/>
      <c r="AO216" s="117"/>
    </row>
    <row r="217" spans="2:41">
      <c r="B217" s="44"/>
      <c r="C217" s="44"/>
      <c r="D217" s="44"/>
      <c r="E217" s="44"/>
      <c r="F217" s="44"/>
      <c r="G217" s="57"/>
      <c r="H217" s="44"/>
      <c r="I217" s="44"/>
      <c r="J217" s="44"/>
      <c r="K217" s="44"/>
      <c r="L217" s="44"/>
      <c r="M217" s="44"/>
      <c r="N217" s="57"/>
      <c r="O217" s="44"/>
      <c r="P217" s="57"/>
      <c r="Q217" s="44"/>
      <c r="R217" s="58"/>
      <c r="S217" s="44"/>
      <c r="T217" s="44"/>
      <c r="U217" s="44"/>
      <c r="V217" s="59"/>
      <c r="W217" s="44"/>
      <c r="AI217" s="44"/>
      <c r="AJ217" s="44"/>
      <c r="AK217" s="44"/>
      <c r="AL217" s="44"/>
      <c r="AM217" s="44"/>
      <c r="AN217" s="44"/>
      <c r="AO217" s="117"/>
    </row>
    <row r="218" spans="2:41">
      <c r="B218" s="44"/>
      <c r="C218" s="44"/>
      <c r="D218" s="44"/>
      <c r="E218" s="44"/>
      <c r="F218" s="44"/>
      <c r="G218" s="57"/>
      <c r="H218" s="44"/>
      <c r="I218" s="44"/>
      <c r="J218" s="44"/>
      <c r="K218" s="44"/>
      <c r="L218" s="44"/>
      <c r="M218" s="44"/>
      <c r="N218" s="57"/>
      <c r="O218" s="44"/>
      <c r="P218" s="57"/>
      <c r="Q218" s="44"/>
      <c r="R218" s="58"/>
      <c r="S218" s="44"/>
      <c r="T218" s="44"/>
      <c r="U218" s="44"/>
      <c r="V218" s="59"/>
      <c r="W218" s="44"/>
      <c r="AI218" s="44"/>
      <c r="AJ218" s="44"/>
      <c r="AK218" s="44"/>
      <c r="AL218" s="44"/>
      <c r="AM218" s="44"/>
      <c r="AN218" s="44"/>
      <c r="AO218" s="117"/>
    </row>
    <row r="219" spans="2:41">
      <c r="B219" s="44"/>
      <c r="C219" s="44"/>
      <c r="D219" s="44"/>
      <c r="E219" s="44"/>
      <c r="F219" s="44"/>
      <c r="G219" s="57"/>
      <c r="H219" s="44"/>
      <c r="I219" s="44"/>
      <c r="J219" s="44"/>
      <c r="K219" s="44"/>
      <c r="L219" s="44"/>
      <c r="M219" s="44"/>
      <c r="N219" s="57"/>
      <c r="O219" s="44"/>
      <c r="P219" s="57"/>
      <c r="Q219" s="44"/>
      <c r="R219" s="58"/>
      <c r="S219" s="44"/>
      <c r="T219" s="44"/>
      <c r="U219" s="44"/>
      <c r="V219" s="59"/>
      <c r="W219" s="44"/>
      <c r="AI219" s="44"/>
      <c r="AJ219" s="44"/>
      <c r="AK219" s="44"/>
      <c r="AL219" s="44"/>
      <c r="AM219" s="44"/>
      <c r="AN219" s="44"/>
      <c r="AO219" s="117"/>
    </row>
    <row r="220" spans="2:41">
      <c r="B220" s="44"/>
      <c r="C220" s="44"/>
      <c r="D220" s="44"/>
      <c r="E220" s="44"/>
      <c r="F220" s="44"/>
      <c r="G220" s="57"/>
      <c r="H220" s="44"/>
      <c r="I220" s="44"/>
      <c r="J220" s="44"/>
      <c r="K220" s="44"/>
      <c r="L220" s="44"/>
      <c r="M220" s="44"/>
      <c r="N220" s="57"/>
      <c r="O220" s="44"/>
      <c r="P220" s="57"/>
      <c r="Q220" s="44"/>
      <c r="R220" s="58"/>
      <c r="S220" s="44"/>
      <c r="T220" s="44"/>
      <c r="U220" s="44"/>
      <c r="V220" s="59"/>
      <c r="W220" s="44"/>
      <c r="AI220" s="44"/>
      <c r="AJ220" s="44"/>
      <c r="AK220" s="44"/>
      <c r="AL220" s="44"/>
      <c r="AM220" s="44"/>
      <c r="AN220" s="44"/>
      <c r="AO220" s="117"/>
    </row>
    <row r="221" spans="2:41">
      <c r="B221" s="44"/>
      <c r="C221" s="44"/>
      <c r="D221" s="44"/>
      <c r="E221" s="44"/>
      <c r="F221" s="44"/>
      <c r="G221" s="57"/>
      <c r="H221" s="44"/>
      <c r="I221" s="44"/>
      <c r="J221" s="44"/>
      <c r="K221" s="44"/>
      <c r="L221" s="44"/>
      <c r="M221" s="44"/>
      <c r="N221" s="57"/>
      <c r="O221" s="44"/>
      <c r="P221" s="57"/>
      <c r="Q221" s="44"/>
      <c r="R221" s="58"/>
      <c r="S221" s="44"/>
      <c r="T221" s="44"/>
      <c r="U221" s="44"/>
      <c r="V221" s="59"/>
      <c r="W221" s="44"/>
      <c r="AI221" s="44"/>
      <c r="AJ221" s="44"/>
      <c r="AK221" s="44"/>
      <c r="AL221" s="44"/>
      <c r="AM221" s="44"/>
      <c r="AN221" s="44"/>
      <c r="AO221" s="117"/>
    </row>
    <row r="222" spans="2:41">
      <c r="B222" s="44"/>
      <c r="C222" s="44"/>
      <c r="D222" s="44"/>
      <c r="E222" s="44"/>
      <c r="F222" s="44"/>
      <c r="G222" s="57"/>
      <c r="H222" s="44"/>
      <c r="I222" s="44"/>
      <c r="J222" s="44"/>
      <c r="K222" s="44"/>
      <c r="L222" s="44"/>
      <c r="M222" s="44"/>
      <c r="N222" s="57"/>
      <c r="O222" s="44"/>
      <c r="P222" s="57"/>
      <c r="Q222" s="44"/>
      <c r="R222" s="58"/>
      <c r="S222" s="44"/>
      <c r="T222" s="44"/>
      <c r="U222" s="44"/>
      <c r="V222" s="59"/>
      <c r="W222" s="44"/>
      <c r="AI222" s="44"/>
      <c r="AJ222" s="44"/>
      <c r="AK222" s="44"/>
      <c r="AL222" s="44"/>
      <c r="AM222" s="44"/>
      <c r="AN222" s="44"/>
      <c r="AO222" s="117"/>
    </row>
    <row r="223" spans="2:41">
      <c r="B223" s="44"/>
      <c r="C223" s="44"/>
      <c r="D223" s="44"/>
      <c r="E223" s="44"/>
      <c r="F223" s="44"/>
      <c r="G223" s="57"/>
      <c r="H223" s="44"/>
      <c r="I223" s="44"/>
      <c r="J223" s="44"/>
      <c r="K223" s="44"/>
      <c r="L223" s="44"/>
      <c r="M223" s="44"/>
      <c r="N223" s="57"/>
      <c r="O223" s="44"/>
      <c r="P223" s="57"/>
      <c r="Q223" s="44"/>
      <c r="R223" s="58"/>
      <c r="S223" s="44"/>
      <c r="T223" s="44"/>
      <c r="U223" s="44"/>
      <c r="V223" s="59"/>
      <c r="W223" s="44"/>
      <c r="AI223" s="44"/>
      <c r="AJ223" s="44"/>
      <c r="AK223" s="44"/>
      <c r="AL223" s="44"/>
      <c r="AM223" s="44"/>
      <c r="AN223" s="44"/>
      <c r="AO223" s="117"/>
    </row>
    <row r="224" spans="2:41">
      <c r="B224" s="44"/>
      <c r="C224" s="44"/>
      <c r="D224" s="44"/>
      <c r="E224" s="44"/>
      <c r="F224" s="44"/>
      <c r="G224" s="57"/>
      <c r="H224" s="44"/>
      <c r="I224" s="44"/>
      <c r="J224" s="44"/>
      <c r="K224" s="44"/>
      <c r="L224" s="44"/>
      <c r="M224" s="44"/>
      <c r="N224" s="57"/>
      <c r="O224" s="44"/>
      <c r="P224" s="57"/>
      <c r="Q224" s="44"/>
      <c r="R224" s="58"/>
      <c r="S224" s="44"/>
      <c r="T224" s="44"/>
      <c r="U224" s="44"/>
      <c r="V224" s="59"/>
      <c r="W224" s="44"/>
      <c r="AI224" s="44"/>
      <c r="AJ224" s="44"/>
      <c r="AK224" s="44"/>
      <c r="AL224" s="44"/>
      <c r="AM224" s="44"/>
      <c r="AN224" s="44"/>
      <c r="AO224" s="117"/>
    </row>
    <row r="225" spans="2:41">
      <c r="B225" s="44"/>
      <c r="C225" s="44"/>
      <c r="D225" s="44"/>
      <c r="E225" s="44"/>
      <c r="F225" s="44"/>
      <c r="G225" s="57"/>
      <c r="H225" s="44"/>
      <c r="I225" s="44"/>
      <c r="J225" s="44"/>
      <c r="K225" s="44"/>
      <c r="L225" s="44"/>
      <c r="M225" s="44"/>
      <c r="N225" s="57"/>
      <c r="O225" s="44"/>
      <c r="P225" s="57"/>
      <c r="Q225" s="44"/>
      <c r="R225" s="58"/>
      <c r="S225" s="44"/>
      <c r="T225" s="44"/>
      <c r="U225" s="44"/>
      <c r="V225" s="59"/>
      <c r="W225" s="44"/>
      <c r="AI225" s="44"/>
      <c r="AJ225" s="44"/>
      <c r="AK225" s="44"/>
      <c r="AL225" s="44"/>
      <c r="AM225" s="44"/>
      <c r="AN225" s="44"/>
      <c r="AO225" s="117"/>
    </row>
    <row r="226" spans="2:41">
      <c r="B226" s="44"/>
      <c r="C226" s="44"/>
      <c r="D226" s="44"/>
      <c r="E226" s="44"/>
      <c r="F226" s="44"/>
      <c r="G226" s="57"/>
      <c r="H226" s="44"/>
      <c r="I226" s="44"/>
      <c r="J226" s="44"/>
      <c r="K226" s="44"/>
      <c r="L226" s="44"/>
      <c r="M226" s="44"/>
      <c r="N226" s="57"/>
      <c r="O226" s="44"/>
      <c r="P226" s="57"/>
      <c r="Q226" s="44"/>
      <c r="R226" s="58"/>
      <c r="S226" s="44"/>
      <c r="T226" s="44"/>
      <c r="U226" s="44"/>
      <c r="V226" s="59"/>
      <c r="W226" s="44"/>
      <c r="AI226" s="44"/>
      <c r="AJ226" s="44"/>
      <c r="AK226" s="44"/>
      <c r="AL226" s="44"/>
      <c r="AM226" s="44"/>
      <c r="AN226" s="44"/>
      <c r="AO226" s="117"/>
    </row>
    <row r="227" spans="2:41">
      <c r="B227" s="44"/>
      <c r="C227" s="44"/>
      <c r="D227" s="44"/>
      <c r="E227" s="44"/>
      <c r="F227" s="44"/>
      <c r="G227" s="57"/>
      <c r="H227" s="44"/>
      <c r="I227" s="44"/>
      <c r="J227" s="44"/>
      <c r="K227" s="44"/>
      <c r="L227" s="44"/>
      <c r="M227" s="44"/>
      <c r="N227" s="57"/>
      <c r="O227" s="44"/>
      <c r="P227" s="57"/>
      <c r="Q227" s="44"/>
      <c r="R227" s="58"/>
      <c r="S227" s="44"/>
      <c r="T227" s="44"/>
      <c r="U227" s="44"/>
      <c r="V227" s="59"/>
      <c r="W227" s="44"/>
      <c r="AI227" s="44"/>
      <c r="AJ227" s="44"/>
      <c r="AK227" s="44"/>
      <c r="AL227" s="44"/>
      <c r="AM227" s="44"/>
      <c r="AN227" s="44"/>
      <c r="AO227" s="117"/>
    </row>
    <row r="228" spans="2:41">
      <c r="B228" s="44"/>
      <c r="C228" s="44"/>
      <c r="D228" s="44"/>
      <c r="E228" s="44"/>
      <c r="F228" s="44"/>
      <c r="G228" s="57"/>
      <c r="H228" s="44"/>
      <c r="I228" s="44"/>
      <c r="J228" s="44"/>
      <c r="K228" s="44"/>
      <c r="L228" s="44"/>
      <c r="M228" s="44"/>
      <c r="N228" s="57"/>
      <c r="O228" s="44"/>
      <c r="P228" s="57"/>
      <c r="Q228" s="44"/>
      <c r="R228" s="58"/>
      <c r="S228" s="44"/>
      <c r="T228" s="44"/>
      <c r="U228" s="44"/>
      <c r="V228" s="59"/>
      <c r="W228" s="44"/>
      <c r="AI228" s="44"/>
      <c r="AJ228" s="44"/>
      <c r="AK228" s="44"/>
      <c r="AL228" s="44"/>
      <c r="AM228" s="44"/>
      <c r="AN228" s="44"/>
      <c r="AO228" s="117"/>
    </row>
    <row r="229" spans="2:41">
      <c r="B229" s="44"/>
      <c r="C229" s="44"/>
      <c r="D229" s="44"/>
      <c r="E229" s="44"/>
      <c r="F229" s="44"/>
      <c r="G229" s="57"/>
      <c r="H229" s="44"/>
      <c r="I229" s="44"/>
      <c r="J229" s="44"/>
      <c r="K229" s="44"/>
      <c r="L229" s="44"/>
      <c r="M229" s="44"/>
      <c r="N229" s="57"/>
      <c r="O229" s="44"/>
      <c r="P229" s="57"/>
      <c r="Q229" s="44"/>
      <c r="R229" s="58"/>
      <c r="S229" s="44"/>
      <c r="T229" s="44"/>
      <c r="U229" s="44"/>
      <c r="V229" s="59"/>
      <c r="W229" s="44"/>
      <c r="AI229" s="44"/>
      <c r="AJ229" s="44"/>
      <c r="AK229" s="44"/>
      <c r="AL229" s="44"/>
      <c r="AM229" s="44"/>
      <c r="AN229" s="44"/>
      <c r="AO229" s="117"/>
    </row>
    <row r="230" spans="2:41">
      <c r="B230" s="44"/>
      <c r="C230" s="44"/>
      <c r="D230" s="44"/>
      <c r="E230" s="44"/>
      <c r="F230" s="44"/>
      <c r="G230" s="57"/>
      <c r="H230" s="44"/>
      <c r="I230" s="44"/>
      <c r="J230" s="44"/>
      <c r="K230" s="44"/>
      <c r="L230" s="44"/>
      <c r="M230" s="44"/>
      <c r="N230" s="57"/>
      <c r="O230" s="44"/>
      <c r="P230" s="57"/>
      <c r="Q230" s="44"/>
      <c r="R230" s="58"/>
      <c r="S230" s="44"/>
      <c r="T230" s="44"/>
      <c r="U230" s="44"/>
      <c r="V230" s="59"/>
      <c r="W230" s="44"/>
      <c r="AI230" s="44"/>
      <c r="AJ230" s="44"/>
      <c r="AK230" s="44"/>
      <c r="AL230" s="44"/>
      <c r="AM230" s="44"/>
      <c r="AN230" s="44"/>
      <c r="AO230" s="117"/>
    </row>
    <row r="231" spans="2:41">
      <c r="B231" s="44"/>
      <c r="C231" s="44"/>
      <c r="D231" s="44"/>
      <c r="E231" s="44"/>
      <c r="F231" s="44"/>
      <c r="G231" s="57"/>
      <c r="H231" s="44"/>
      <c r="I231" s="44"/>
      <c r="J231" s="44"/>
      <c r="K231" s="44"/>
      <c r="L231" s="44"/>
      <c r="M231" s="44"/>
      <c r="N231" s="57"/>
      <c r="O231" s="44"/>
      <c r="P231" s="57"/>
      <c r="Q231" s="44"/>
      <c r="R231" s="58"/>
      <c r="S231" s="44"/>
      <c r="T231" s="44"/>
      <c r="U231" s="44"/>
      <c r="V231" s="59"/>
      <c r="W231" s="44"/>
      <c r="AI231" s="44"/>
      <c r="AJ231" s="44"/>
      <c r="AK231" s="44"/>
      <c r="AL231" s="44"/>
      <c r="AM231" s="44"/>
      <c r="AN231" s="44"/>
      <c r="AO231" s="117"/>
    </row>
    <row r="232" spans="2:41">
      <c r="B232" s="44"/>
      <c r="C232" s="44"/>
      <c r="D232" s="44"/>
      <c r="E232" s="44"/>
      <c r="F232" s="44"/>
      <c r="G232" s="57"/>
      <c r="H232" s="44"/>
      <c r="I232" s="44"/>
      <c r="J232" s="44"/>
      <c r="K232" s="44"/>
      <c r="L232" s="44"/>
      <c r="M232" s="44"/>
      <c r="N232" s="57"/>
      <c r="O232" s="44"/>
      <c r="P232" s="57"/>
      <c r="Q232" s="44"/>
      <c r="R232" s="58"/>
      <c r="S232" s="44"/>
      <c r="T232" s="44"/>
      <c r="U232" s="44"/>
      <c r="V232" s="59"/>
      <c r="W232" s="44"/>
      <c r="AI232" s="44"/>
      <c r="AJ232" s="44"/>
      <c r="AK232" s="44"/>
      <c r="AL232" s="44"/>
      <c r="AM232" s="44"/>
      <c r="AN232" s="44"/>
      <c r="AO232" s="117"/>
    </row>
    <row r="233" spans="2:41">
      <c r="B233" s="44"/>
      <c r="C233" s="44"/>
      <c r="D233" s="44"/>
      <c r="E233" s="44"/>
      <c r="F233" s="44"/>
      <c r="G233" s="57"/>
      <c r="H233" s="44"/>
      <c r="I233" s="44"/>
      <c r="J233" s="44"/>
      <c r="K233" s="44"/>
      <c r="L233" s="44"/>
      <c r="M233" s="44"/>
      <c r="N233" s="57"/>
      <c r="O233" s="44"/>
      <c r="P233" s="57"/>
      <c r="Q233" s="44"/>
      <c r="R233" s="58"/>
      <c r="S233" s="44"/>
      <c r="T233" s="44"/>
      <c r="U233" s="44"/>
      <c r="V233" s="59"/>
      <c r="W233" s="44"/>
      <c r="AI233" s="44"/>
      <c r="AJ233" s="44"/>
      <c r="AK233" s="44"/>
      <c r="AL233" s="44"/>
      <c r="AM233" s="44"/>
      <c r="AN233" s="44"/>
      <c r="AO233" s="117"/>
    </row>
    <row r="234" spans="2:41">
      <c r="B234" s="44"/>
      <c r="C234" s="44"/>
      <c r="D234" s="44"/>
      <c r="E234" s="44"/>
      <c r="F234" s="44"/>
      <c r="G234" s="57"/>
      <c r="H234" s="44"/>
      <c r="I234" s="44"/>
      <c r="J234" s="44"/>
      <c r="K234" s="44"/>
      <c r="L234" s="44"/>
      <c r="M234" s="44"/>
      <c r="N234" s="57"/>
      <c r="O234" s="44"/>
      <c r="P234" s="57"/>
      <c r="Q234" s="44"/>
      <c r="R234" s="58"/>
      <c r="S234" s="44"/>
      <c r="T234" s="44"/>
      <c r="U234" s="44"/>
      <c r="V234" s="59"/>
      <c r="W234" s="44"/>
      <c r="AI234" s="44"/>
      <c r="AJ234" s="44"/>
      <c r="AK234" s="44"/>
      <c r="AL234" s="44"/>
      <c r="AM234" s="44"/>
      <c r="AN234" s="44"/>
      <c r="AO234" s="117"/>
    </row>
    <row r="235" spans="2:41">
      <c r="B235" s="44"/>
      <c r="C235" s="44"/>
      <c r="D235" s="44"/>
      <c r="E235" s="44"/>
      <c r="F235" s="44"/>
      <c r="G235" s="57"/>
      <c r="H235" s="44"/>
      <c r="I235" s="44"/>
      <c r="J235" s="44"/>
      <c r="K235" s="44"/>
      <c r="L235" s="44"/>
      <c r="M235" s="44"/>
      <c r="N235" s="57"/>
      <c r="O235" s="44"/>
      <c r="P235" s="57"/>
      <c r="Q235" s="44"/>
      <c r="R235" s="58"/>
      <c r="S235" s="44"/>
      <c r="T235" s="44"/>
      <c r="U235" s="44"/>
      <c r="V235" s="59"/>
      <c r="W235" s="44"/>
      <c r="AI235" s="44"/>
      <c r="AJ235" s="44"/>
      <c r="AK235" s="44"/>
      <c r="AL235" s="44"/>
      <c r="AM235" s="44"/>
      <c r="AN235" s="44"/>
      <c r="AO235" s="117"/>
    </row>
    <row r="236" spans="2:41">
      <c r="B236" s="44"/>
      <c r="C236" s="44"/>
      <c r="D236" s="44"/>
      <c r="E236" s="44"/>
      <c r="F236" s="44"/>
      <c r="G236" s="57"/>
      <c r="H236" s="44"/>
      <c r="I236" s="44"/>
      <c r="J236" s="44"/>
      <c r="K236" s="44"/>
      <c r="L236" s="44"/>
      <c r="M236" s="44"/>
      <c r="N236" s="57"/>
      <c r="O236" s="44"/>
      <c r="P236" s="57"/>
      <c r="Q236" s="44"/>
      <c r="R236" s="58"/>
      <c r="S236" s="44"/>
      <c r="T236" s="44"/>
      <c r="U236" s="44"/>
      <c r="V236" s="59"/>
      <c r="W236" s="44"/>
      <c r="AI236" s="44"/>
      <c r="AJ236" s="44"/>
      <c r="AK236" s="44"/>
      <c r="AL236" s="44"/>
      <c r="AM236" s="44"/>
      <c r="AN236" s="44"/>
      <c r="AO236" s="117"/>
    </row>
    <row r="237" spans="2:41">
      <c r="B237" s="44"/>
      <c r="C237" s="44"/>
      <c r="D237" s="44"/>
      <c r="E237" s="44"/>
      <c r="F237" s="44"/>
      <c r="G237" s="57"/>
      <c r="H237" s="44"/>
      <c r="I237" s="44"/>
      <c r="J237" s="44"/>
      <c r="K237" s="44"/>
      <c r="L237" s="44"/>
      <c r="M237" s="44"/>
      <c r="N237" s="57"/>
      <c r="O237" s="44"/>
      <c r="P237" s="57"/>
      <c r="Q237" s="44"/>
      <c r="R237" s="58"/>
      <c r="S237" s="44"/>
      <c r="T237" s="44"/>
      <c r="U237" s="44"/>
      <c r="V237" s="59"/>
      <c r="W237" s="44"/>
      <c r="AI237" s="44"/>
      <c r="AJ237" s="44"/>
      <c r="AK237" s="44"/>
      <c r="AL237" s="44"/>
      <c r="AM237" s="44"/>
      <c r="AN237" s="44"/>
      <c r="AO237" s="117"/>
    </row>
    <row r="238" spans="2:41">
      <c r="B238" s="44"/>
      <c r="C238" s="44"/>
      <c r="D238" s="44"/>
      <c r="E238" s="44"/>
      <c r="F238" s="44"/>
      <c r="G238" s="57"/>
      <c r="H238" s="44"/>
      <c r="I238" s="44"/>
      <c r="J238" s="44"/>
      <c r="K238" s="44"/>
      <c r="L238" s="44"/>
      <c r="M238" s="44"/>
      <c r="N238" s="57"/>
      <c r="O238" s="44"/>
      <c r="P238" s="57"/>
      <c r="Q238" s="44"/>
      <c r="R238" s="58"/>
      <c r="S238" s="44"/>
      <c r="T238" s="44"/>
      <c r="U238" s="44"/>
      <c r="V238" s="59"/>
      <c r="W238" s="44"/>
      <c r="AI238" s="44"/>
      <c r="AJ238" s="44"/>
      <c r="AK238" s="44"/>
      <c r="AL238" s="44"/>
      <c r="AM238" s="44"/>
      <c r="AN238" s="44"/>
      <c r="AO238" s="117"/>
    </row>
    <row r="239" spans="2:41">
      <c r="B239" s="44"/>
      <c r="C239" s="44"/>
      <c r="D239" s="44"/>
      <c r="E239" s="44"/>
      <c r="F239" s="44"/>
      <c r="G239" s="57"/>
      <c r="H239" s="44"/>
      <c r="I239" s="44"/>
      <c r="J239" s="44"/>
      <c r="K239" s="44"/>
      <c r="L239" s="44"/>
      <c r="M239" s="44"/>
      <c r="N239" s="57"/>
      <c r="O239" s="44"/>
      <c r="P239" s="57"/>
      <c r="Q239" s="44"/>
      <c r="R239" s="58"/>
      <c r="S239" s="44"/>
      <c r="T239" s="44"/>
      <c r="U239" s="44"/>
      <c r="V239" s="59"/>
      <c r="W239" s="44"/>
      <c r="AI239" s="44"/>
      <c r="AJ239" s="44"/>
      <c r="AK239" s="44"/>
      <c r="AL239" s="44"/>
      <c r="AM239" s="44"/>
      <c r="AN239" s="44"/>
      <c r="AO239" s="117"/>
    </row>
    <row r="240" spans="2:41">
      <c r="B240" s="44"/>
      <c r="C240" s="44"/>
      <c r="D240" s="44"/>
      <c r="E240" s="44"/>
      <c r="F240" s="44"/>
      <c r="G240" s="57"/>
      <c r="H240" s="44"/>
      <c r="I240" s="44"/>
      <c r="J240" s="44"/>
      <c r="K240" s="44"/>
      <c r="L240" s="44"/>
      <c r="M240" s="44"/>
      <c r="N240" s="57"/>
      <c r="O240" s="44"/>
      <c r="P240" s="57"/>
      <c r="Q240" s="44"/>
      <c r="R240" s="58"/>
      <c r="S240" s="44"/>
      <c r="T240" s="44"/>
      <c r="U240" s="44"/>
      <c r="V240" s="59"/>
      <c r="W240" s="44"/>
      <c r="AI240" s="44"/>
      <c r="AJ240" s="44"/>
      <c r="AK240" s="44"/>
      <c r="AL240" s="44"/>
      <c r="AM240" s="44"/>
      <c r="AN240" s="44"/>
      <c r="AO240" s="117"/>
    </row>
    <row r="241" spans="2:41">
      <c r="B241" s="44"/>
      <c r="C241" s="44"/>
      <c r="D241" s="44"/>
      <c r="E241" s="44"/>
      <c r="F241" s="44"/>
      <c r="G241" s="57"/>
      <c r="H241" s="44"/>
      <c r="I241" s="44"/>
      <c r="J241" s="44"/>
      <c r="K241" s="44"/>
      <c r="L241" s="44"/>
      <c r="M241" s="44"/>
      <c r="N241" s="57"/>
      <c r="O241" s="44"/>
      <c r="P241" s="57"/>
      <c r="Q241" s="44"/>
      <c r="R241" s="58"/>
      <c r="S241" s="44"/>
      <c r="T241" s="44"/>
      <c r="U241" s="44"/>
      <c r="V241" s="59"/>
      <c r="W241" s="44"/>
      <c r="AI241" s="44"/>
      <c r="AJ241" s="44"/>
      <c r="AK241" s="44"/>
      <c r="AL241" s="44"/>
      <c r="AM241" s="44"/>
      <c r="AN241" s="44"/>
      <c r="AO241" s="117"/>
    </row>
    <row r="242" spans="2:41">
      <c r="B242" s="44"/>
      <c r="C242" s="44"/>
      <c r="D242" s="44"/>
      <c r="E242" s="44"/>
      <c r="F242" s="44"/>
      <c r="G242" s="57"/>
      <c r="H242" s="44"/>
      <c r="I242" s="44"/>
      <c r="J242" s="44"/>
      <c r="K242" s="44"/>
      <c r="L242" s="44"/>
      <c r="M242" s="44"/>
      <c r="N242" s="57"/>
      <c r="O242" s="44"/>
      <c r="P242" s="57"/>
      <c r="Q242" s="44"/>
      <c r="R242" s="58"/>
      <c r="S242" s="44"/>
      <c r="T242" s="44"/>
      <c r="U242" s="44"/>
      <c r="V242" s="59"/>
      <c r="W242" s="44"/>
      <c r="AI242" s="44"/>
      <c r="AJ242" s="44"/>
      <c r="AK242" s="44"/>
      <c r="AL242" s="44"/>
      <c r="AM242" s="44"/>
      <c r="AN242" s="44"/>
      <c r="AO242" s="117"/>
    </row>
    <row r="243" spans="2:41">
      <c r="B243" s="44"/>
      <c r="C243" s="44"/>
      <c r="D243" s="44"/>
      <c r="E243" s="44"/>
      <c r="F243" s="44"/>
      <c r="G243" s="57"/>
      <c r="H243" s="44"/>
      <c r="I243" s="44"/>
      <c r="J243" s="44"/>
      <c r="K243" s="44"/>
      <c r="L243" s="44"/>
      <c r="M243" s="44"/>
      <c r="N243" s="57"/>
      <c r="O243" s="44"/>
      <c r="P243" s="57"/>
      <c r="Q243" s="44"/>
      <c r="R243" s="58"/>
      <c r="S243" s="44"/>
      <c r="T243" s="44"/>
      <c r="U243" s="44"/>
      <c r="V243" s="59"/>
      <c r="W243" s="44"/>
      <c r="AI243" s="44"/>
      <c r="AJ243" s="44"/>
      <c r="AK243" s="44"/>
      <c r="AL243" s="44"/>
      <c r="AM243" s="44"/>
      <c r="AN243" s="44"/>
      <c r="AO243" s="117"/>
    </row>
    <row r="244" spans="2:41">
      <c r="B244" s="44"/>
      <c r="C244" s="44"/>
      <c r="D244" s="44"/>
      <c r="E244" s="44"/>
      <c r="F244" s="44"/>
      <c r="G244" s="57"/>
      <c r="H244" s="44"/>
      <c r="I244" s="44"/>
      <c r="J244" s="44"/>
      <c r="K244" s="44"/>
      <c r="L244" s="44"/>
      <c r="M244" s="44"/>
      <c r="N244" s="57"/>
      <c r="O244" s="44"/>
      <c r="P244" s="57"/>
      <c r="Q244" s="44"/>
      <c r="R244" s="58"/>
      <c r="S244" s="44"/>
      <c r="T244" s="44"/>
      <c r="U244" s="44"/>
      <c r="V244" s="59"/>
      <c r="W244" s="44"/>
      <c r="AI244" s="44"/>
      <c r="AJ244" s="44"/>
      <c r="AK244" s="44"/>
      <c r="AL244" s="44"/>
      <c r="AM244" s="44"/>
      <c r="AN244" s="44"/>
      <c r="AO244" s="117"/>
    </row>
    <row r="245" spans="2:41">
      <c r="B245" s="44"/>
      <c r="C245" s="44"/>
      <c r="D245" s="44"/>
      <c r="E245" s="44"/>
      <c r="F245" s="44"/>
      <c r="G245" s="57"/>
      <c r="H245" s="44"/>
      <c r="I245" s="44"/>
      <c r="J245" s="44"/>
      <c r="K245" s="44"/>
      <c r="L245" s="44"/>
      <c r="M245" s="44"/>
      <c r="N245" s="57"/>
      <c r="O245" s="44"/>
      <c r="P245" s="57"/>
      <c r="Q245" s="44"/>
      <c r="R245" s="58"/>
      <c r="S245" s="44"/>
      <c r="T245" s="44"/>
      <c r="U245" s="44"/>
      <c r="V245" s="59"/>
      <c r="W245" s="44"/>
      <c r="AI245" s="44"/>
      <c r="AJ245" s="44"/>
      <c r="AK245" s="44"/>
      <c r="AL245" s="44"/>
      <c r="AM245" s="44"/>
      <c r="AN245" s="44"/>
      <c r="AO245" s="117"/>
    </row>
    <row r="246" spans="2:41">
      <c r="B246" s="44"/>
      <c r="C246" s="44"/>
      <c r="D246" s="44"/>
      <c r="E246" s="44"/>
      <c r="F246" s="44"/>
      <c r="G246" s="57"/>
      <c r="H246" s="44"/>
      <c r="I246" s="44"/>
      <c r="J246" s="44"/>
      <c r="K246" s="44"/>
      <c r="L246" s="44"/>
      <c r="M246" s="44"/>
      <c r="N246" s="57"/>
      <c r="O246" s="44"/>
      <c r="P246" s="57"/>
      <c r="Q246" s="44"/>
      <c r="R246" s="58"/>
      <c r="S246" s="44"/>
      <c r="T246" s="44"/>
      <c r="U246" s="44"/>
      <c r="V246" s="59"/>
      <c r="W246" s="44"/>
      <c r="AI246" s="44"/>
      <c r="AJ246" s="44"/>
      <c r="AK246" s="44"/>
      <c r="AL246" s="44"/>
      <c r="AM246" s="44"/>
      <c r="AN246" s="44"/>
      <c r="AO246" s="117"/>
    </row>
    <row r="247" spans="2:41">
      <c r="B247" s="44"/>
      <c r="C247" s="44"/>
      <c r="D247" s="44"/>
      <c r="E247" s="44"/>
      <c r="F247" s="44"/>
      <c r="G247" s="57"/>
      <c r="H247" s="44"/>
      <c r="I247" s="44"/>
      <c r="J247" s="44"/>
      <c r="K247" s="44"/>
      <c r="L247" s="44"/>
      <c r="M247" s="44"/>
      <c r="N247" s="57"/>
      <c r="O247" s="44"/>
      <c r="P247" s="57"/>
      <c r="Q247" s="44"/>
      <c r="R247" s="58"/>
      <c r="S247" s="44"/>
      <c r="T247" s="44"/>
      <c r="U247" s="44"/>
      <c r="V247" s="59"/>
      <c r="W247" s="44"/>
      <c r="AI247" s="44"/>
      <c r="AJ247" s="44"/>
      <c r="AK247" s="44"/>
      <c r="AL247" s="44"/>
      <c r="AM247" s="44"/>
      <c r="AN247" s="44"/>
      <c r="AO247" s="117"/>
    </row>
    <row r="248" spans="2:41">
      <c r="B248" s="44"/>
      <c r="C248" s="44"/>
      <c r="D248" s="44"/>
      <c r="E248" s="44"/>
      <c r="F248" s="44"/>
      <c r="G248" s="57"/>
      <c r="H248" s="44"/>
      <c r="I248" s="44"/>
      <c r="J248" s="44"/>
      <c r="K248" s="44"/>
      <c r="L248" s="44"/>
      <c r="M248" s="44"/>
      <c r="N248" s="57"/>
      <c r="O248" s="44"/>
      <c r="P248" s="57"/>
      <c r="Q248" s="44"/>
      <c r="R248" s="58"/>
      <c r="S248" s="44"/>
      <c r="T248" s="44"/>
      <c r="U248" s="44"/>
      <c r="V248" s="59"/>
      <c r="W248" s="44"/>
      <c r="AI248" s="44"/>
      <c r="AJ248" s="44"/>
      <c r="AK248" s="44"/>
      <c r="AL248" s="44"/>
      <c r="AM248" s="44"/>
      <c r="AN248" s="44"/>
      <c r="AO248" s="117"/>
    </row>
    <row r="249" spans="2:41">
      <c r="B249" s="44"/>
      <c r="C249" s="44"/>
      <c r="D249" s="44"/>
      <c r="E249" s="44"/>
      <c r="F249" s="44"/>
      <c r="G249" s="57"/>
      <c r="H249" s="44"/>
      <c r="I249" s="44"/>
      <c r="J249" s="44"/>
      <c r="K249" s="44"/>
      <c r="L249" s="44"/>
      <c r="M249" s="44"/>
      <c r="N249" s="57"/>
      <c r="O249" s="44"/>
      <c r="P249" s="57"/>
      <c r="Q249" s="44"/>
      <c r="R249" s="58"/>
      <c r="S249" s="44"/>
      <c r="T249" s="44"/>
      <c r="U249" s="44"/>
      <c r="V249" s="59"/>
      <c r="W249" s="44"/>
      <c r="AI249" s="44"/>
      <c r="AJ249" s="44"/>
      <c r="AK249" s="44"/>
      <c r="AL249" s="44"/>
      <c r="AM249" s="44"/>
      <c r="AN249" s="44"/>
      <c r="AO249" s="117"/>
    </row>
    <row r="250" spans="2:41">
      <c r="B250" s="44"/>
      <c r="C250" s="44"/>
      <c r="D250" s="44"/>
      <c r="E250" s="44"/>
      <c r="F250" s="44"/>
      <c r="G250" s="57"/>
      <c r="H250" s="44"/>
      <c r="I250" s="44"/>
      <c r="J250" s="44"/>
      <c r="K250" s="44"/>
      <c r="L250" s="44"/>
      <c r="M250" s="44"/>
      <c r="N250" s="57"/>
      <c r="O250" s="44"/>
      <c r="P250" s="57"/>
      <c r="Q250" s="44"/>
      <c r="R250" s="58"/>
      <c r="S250" s="44"/>
      <c r="T250" s="44"/>
      <c r="U250" s="44"/>
      <c r="V250" s="59"/>
      <c r="W250" s="44"/>
      <c r="AI250" s="44"/>
      <c r="AJ250" s="44"/>
      <c r="AK250" s="44"/>
      <c r="AL250" s="44"/>
      <c r="AM250" s="44"/>
      <c r="AN250" s="44"/>
      <c r="AO250" s="117"/>
    </row>
    <row r="251" spans="2:41">
      <c r="B251" s="44"/>
      <c r="C251" s="44"/>
      <c r="D251" s="44"/>
      <c r="E251" s="44"/>
      <c r="F251" s="44"/>
      <c r="G251" s="57"/>
      <c r="H251" s="44"/>
      <c r="I251" s="44"/>
      <c r="J251" s="44"/>
      <c r="K251" s="44"/>
      <c r="L251" s="44"/>
      <c r="M251" s="44"/>
      <c r="N251" s="57"/>
      <c r="O251" s="44"/>
      <c r="P251" s="57"/>
      <c r="Q251" s="44"/>
      <c r="R251" s="58"/>
      <c r="S251" s="44"/>
      <c r="T251" s="44"/>
      <c r="U251" s="44"/>
      <c r="V251" s="59"/>
      <c r="W251" s="44"/>
      <c r="AI251" s="44"/>
      <c r="AJ251" s="44"/>
      <c r="AK251" s="44"/>
      <c r="AL251" s="44"/>
      <c r="AM251" s="44"/>
      <c r="AN251" s="44"/>
      <c r="AO251" s="117"/>
    </row>
    <row r="252" spans="2:41">
      <c r="B252" s="44"/>
      <c r="C252" s="44"/>
      <c r="D252" s="44"/>
      <c r="E252" s="44"/>
      <c r="F252" s="44"/>
      <c r="G252" s="57"/>
      <c r="H252" s="44"/>
      <c r="I252" s="44"/>
      <c r="J252" s="44"/>
      <c r="K252" s="44"/>
      <c r="L252" s="44"/>
      <c r="M252" s="44"/>
      <c r="N252" s="57"/>
      <c r="O252" s="44"/>
      <c r="P252" s="57"/>
      <c r="Q252" s="44"/>
      <c r="R252" s="58"/>
      <c r="S252" s="44"/>
      <c r="T252" s="44"/>
      <c r="U252" s="44"/>
      <c r="V252" s="59"/>
      <c r="W252" s="44"/>
      <c r="AI252" s="44"/>
      <c r="AJ252" s="44"/>
      <c r="AK252" s="44"/>
      <c r="AL252" s="44"/>
      <c r="AM252" s="44"/>
      <c r="AN252" s="44"/>
      <c r="AO252" s="117"/>
    </row>
    <row r="253" spans="2:41">
      <c r="B253" s="44"/>
      <c r="C253" s="44"/>
      <c r="D253" s="44"/>
      <c r="E253" s="44"/>
      <c r="F253" s="44"/>
      <c r="G253" s="57"/>
      <c r="H253" s="44"/>
      <c r="I253" s="44"/>
      <c r="J253" s="44"/>
      <c r="K253" s="44"/>
      <c r="L253" s="44"/>
      <c r="M253" s="44"/>
      <c r="N253" s="57"/>
      <c r="O253" s="44"/>
      <c r="P253" s="57"/>
      <c r="Q253" s="44"/>
      <c r="R253" s="58"/>
      <c r="S253" s="44"/>
      <c r="T253" s="44"/>
      <c r="U253" s="44"/>
      <c r="V253" s="59"/>
      <c r="W253" s="44"/>
      <c r="AI253" s="44"/>
      <c r="AJ253" s="44"/>
      <c r="AK253" s="44"/>
      <c r="AL253" s="44"/>
      <c r="AM253" s="44"/>
      <c r="AN253" s="44"/>
      <c r="AO253" s="117"/>
    </row>
    <row r="254" spans="2:41">
      <c r="B254" s="44"/>
      <c r="C254" s="44"/>
      <c r="D254" s="44"/>
      <c r="E254" s="44"/>
      <c r="F254" s="44"/>
      <c r="G254" s="57"/>
      <c r="H254" s="44"/>
      <c r="I254" s="44"/>
      <c r="J254" s="44"/>
      <c r="K254" s="44"/>
      <c r="L254" s="44"/>
      <c r="M254" s="44"/>
      <c r="N254" s="57"/>
      <c r="O254" s="44"/>
      <c r="P254" s="57"/>
      <c r="Q254" s="44"/>
      <c r="R254" s="58"/>
      <c r="S254" s="44"/>
      <c r="T254" s="44"/>
      <c r="U254" s="44"/>
      <c r="V254" s="59"/>
      <c r="W254" s="44"/>
      <c r="AI254" s="44"/>
      <c r="AJ254" s="44"/>
      <c r="AK254" s="44"/>
      <c r="AL254" s="44"/>
      <c r="AM254" s="44"/>
      <c r="AN254" s="44"/>
      <c r="AO254" s="117"/>
    </row>
    <row r="255" spans="2:41">
      <c r="B255" s="44"/>
      <c r="C255" s="44"/>
      <c r="D255" s="44"/>
      <c r="E255" s="44"/>
      <c r="F255" s="44"/>
      <c r="G255" s="57"/>
      <c r="H255" s="44"/>
      <c r="I255" s="44"/>
      <c r="J255" s="44"/>
      <c r="K255" s="44"/>
      <c r="L255" s="44"/>
      <c r="M255" s="44"/>
      <c r="N255" s="57"/>
      <c r="O255" s="44"/>
      <c r="P255" s="57"/>
      <c r="Q255" s="44"/>
      <c r="R255" s="58"/>
      <c r="S255" s="44"/>
      <c r="T255" s="44"/>
      <c r="U255" s="44"/>
      <c r="V255" s="59"/>
      <c r="W255" s="44"/>
      <c r="AI255" s="44"/>
      <c r="AJ255" s="44"/>
      <c r="AK255" s="44"/>
      <c r="AL255" s="44"/>
      <c r="AM255" s="44"/>
      <c r="AN255" s="44"/>
      <c r="AO255" s="117"/>
    </row>
    <row r="256" spans="2:41">
      <c r="B256" s="44"/>
      <c r="C256" s="44"/>
      <c r="D256" s="44"/>
      <c r="E256" s="44"/>
      <c r="F256" s="44"/>
      <c r="G256" s="57"/>
      <c r="H256" s="44"/>
      <c r="I256" s="44"/>
      <c r="J256" s="44"/>
      <c r="K256" s="44"/>
      <c r="L256" s="44"/>
      <c r="M256" s="44"/>
      <c r="N256" s="57"/>
      <c r="O256" s="44"/>
      <c r="P256" s="57"/>
      <c r="Q256" s="44"/>
      <c r="R256" s="58"/>
      <c r="S256" s="44"/>
      <c r="T256" s="44"/>
      <c r="U256" s="44"/>
      <c r="V256" s="59"/>
      <c r="W256" s="44"/>
      <c r="AI256" s="44"/>
      <c r="AJ256" s="44"/>
      <c r="AK256" s="44"/>
      <c r="AL256" s="44"/>
      <c r="AM256" s="44"/>
      <c r="AN256" s="44"/>
      <c r="AO256" s="117"/>
    </row>
    <row r="257" spans="2:41">
      <c r="B257" s="44"/>
      <c r="C257" s="44"/>
      <c r="D257" s="44"/>
      <c r="E257" s="44"/>
      <c r="F257" s="44"/>
      <c r="G257" s="57"/>
      <c r="H257" s="44"/>
      <c r="I257" s="44"/>
      <c r="J257" s="44"/>
      <c r="K257" s="44"/>
      <c r="L257" s="44"/>
      <c r="M257" s="44"/>
      <c r="N257" s="57"/>
      <c r="O257" s="44"/>
      <c r="P257" s="57"/>
      <c r="Q257" s="44"/>
      <c r="R257" s="58"/>
      <c r="S257" s="44"/>
      <c r="T257" s="44"/>
      <c r="U257" s="44"/>
      <c r="V257" s="59"/>
      <c r="W257" s="44"/>
      <c r="AI257" s="44"/>
      <c r="AJ257" s="44"/>
      <c r="AK257" s="44"/>
      <c r="AL257" s="44"/>
      <c r="AM257" s="44"/>
      <c r="AN257" s="44"/>
      <c r="AO257" s="117"/>
    </row>
    <row r="258" spans="2:41">
      <c r="B258" s="44"/>
      <c r="C258" s="44"/>
      <c r="D258" s="44"/>
      <c r="E258" s="44"/>
      <c r="F258" s="44"/>
      <c r="G258" s="57"/>
      <c r="H258" s="44"/>
      <c r="I258" s="44"/>
      <c r="J258" s="44"/>
      <c r="K258" s="44"/>
      <c r="L258" s="44"/>
      <c r="M258" s="44"/>
      <c r="N258" s="57"/>
      <c r="O258" s="44"/>
      <c r="P258" s="57"/>
      <c r="Q258" s="44"/>
      <c r="R258" s="58"/>
      <c r="S258" s="44"/>
      <c r="T258" s="44"/>
      <c r="U258" s="44"/>
      <c r="V258" s="59"/>
      <c r="W258" s="44"/>
      <c r="AI258" s="44"/>
      <c r="AJ258" s="44"/>
      <c r="AK258" s="44"/>
      <c r="AL258" s="44"/>
      <c r="AM258" s="44"/>
      <c r="AN258" s="44"/>
      <c r="AO258" s="117"/>
    </row>
    <row r="259" spans="2:41">
      <c r="B259" s="44"/>
      <c r="C259" s="44"/>
      <c r="D259" s="44"/>
      <c r="E259" s="44"/>
      <c r="F259" s="44"/>
      <c r="G259" s="57"/>
      <c r="H259" s="44"/>
      <c r="I259" s="44"/>
      <c r="J259" s="44"/>
      <c r="K259" s="44"/>
      <c r="L259" s="44"/>
      <c r="M259" s="44"/>
      <c r="N259" s="57"/>
      <c r="O259" s="44"/>
      <c r="P259" s="57"/>
      <c r="Q259" s="44"/>
      <c r="R259" s="58"/>
      <c r="S259" s="44"/>
      <c r="T259" s="44"/>
      <c r="U259" s="44"/>
      <c r="V259" s="59"/>
      <c r="W259" s="44"/>
      <c r="AI259" s="44"/>
      <c r="AJ259" s="44"/>
      <c r="AK259" s="44"/>
      <c r="AL259" s="44"/>
      <c r="AM259" s="44"/>
      <c r="AN259" s="44"/>
      <c r="AO259" s="117"/>
    </row>
    <row r="260" spans="2:41">
      <c r="B260" s="44"/>
      <c r="C260" s="44"/>
      <c r="D260" s="44"/>
      <c r="E260" s="44"/>
      <c r="F260" s="44"/>
      <c r="G260" s="57"/>
      <c r="H260" s="44"/>
      <c r="I260" s="44"/>
      <c r="J260" s="44"/>
      <c r="K260" s="44"/>
      <c r="L260" s="44"/>
      <c r="M260" s="44"/>
      <c r="N260" s="57"/>
      <c r="O260" s="44"/>
      <c r="P260" s="57"/>
      <c r="Q260" s="44"/>
      <c r="R260" s="58"/>
      <c r="S260" s="44"/>
      <c r="T260" s="44"/>
      <c r="U260" s="44"/>
      <c r="V260" s="59"/>
      <c r="W260" s="44"/>
      <c r="AI260" s="44"/>
      <c r="AJ260" s="44"/>
      <c r="AK260" s="44"/>
      <c r="AL260" s="44"/>
      <c r="AM260" s="44"/>
      <c r="AN260" s="44"/>
      <c r="AO260" s="117"/>
    </row>
    <row r="261" spans="2:41">
      <c r="B261" s="44"/>
      <c r="C261" s="44"/>
      <c r="D261" s="44"/>
      <c r="E261" s="44"/>
      <c r="F261" s="44"/>
      <c r="G261" s="57"/>
      <c r="H261" s="44"/>
      <c r="I261" s="44"/>
      <c r="J261" s="44"/>
      <c r="K261" s="44"/>
      <c r="L261" s="44"/>
      <c r="M261" s="44"/>
      <c r="N261" s="57"/>
      <c r="O261" s="44"/>
      <c r="P261" s="57"/>
      <c r="Q261" s="44"/>
      <c r="R261" s="58"/>
      <c r="S261" s="44"/>
      <c r="T261" s="44"/>
      <c r="U261" s="44"/>
      <c r="V261" s="59"/>
      <c r="W261" s="44"/>
      <c r="AI261" s="44"/>
      <c r="AJ261" s="44"/>
      <c r="AK261" s="44"/>
      <c r="AL261" s="44"/>
      <c r="AM261" s="44"/>
      <c r="AN261" s="44"/>
      <c r="AO261" s="117"/>
    </row>
    <row r="262" spans="2:41">
      <c r="B262" s="44"/>
      <c r="C262" s="44"/>
      <c r="D262" s="44"/>
      <c r="E262" s="44"/>
      <c r="F262" s="44"/>
      <c r="G262" s="57"/>
      <c r="H262" s="44"/>
      <c r="I262" s="44"/>
      <c r="J262" s="44"/>
      <c r="K262" s="44"/>
      <c r="L262" s="44"/>
      <c r="M262" s="44"/>
      <c r="N262" s="57"/>
      <c r="O262" s="44"/>
      <c r="P262" s="57"/>
      <c r="Q262" s="44"/>
      <c r="R262" s="58"/>
      <c r="S262" s="44"/>
      <c r="T262" s="44"/>
      <c r="U262" s="44"/>
      <c r="V262" s="59"/>
      <c r="W262" s="44"/>
      <c r="AI262" s="44"/>
      <c r="AJ262" s="44"/>
      <c r="AK262" s="44"/>
      <c r="AL262" s="44"/>
      <c r="AM262" s="44"/>
      <c r="AN262" s="44"/>
      <c r="AO262" s="117"/>
    </row>
    <row r="263" spans="2:41">
      <c r="B263" s="44"/>
      <c r="C263" s="44"/>
      <c r="D263" s="44"/>
      <c r="E263" s="44"/>
      <c r="F263" s="44"/>
      <c r="G263" s="57"/>
      <c r="H263" s="44"/>
      <c r="I263" s="44"/>
      <c r="J263" s="44"/>
      <c r="K263" s="44"/>
      <c r="L263" s="44"/>
      <c r="M263" s="44"/>
      <c r="N263" s="57"/>
      <c r="O263" s="44"/>
      <c r="P263" s="57"/>
      <c r="Q263" s="44"/>
      <c r="R263" s="58"/>
      <c r="S263" s="44"/>
      <c r="T263" s="44"/>
      <c r="U263" s="44"/>
      <c r="V263" s="59"/>
      <c r="W263" s="44"/>
      <c r="AI263" s="44"/>
      <c r="AJ263" s="44"/>
      <c r="AK263" s="44"/>
      <c r="AL263" s="44"/>
      <c r="AM263" s="44"/>
      <c r="AN263" s="44"/>
      <c r="AO263" s="117"/>
    </row>
    <row r="264" spans="2:41">
      <c r="B264" s="44"/>
      <c r="C264" s="44"/>
      <c r="D264" s="44"/>
      <c r="E264" s="44"/>
      <c r="F264" s="44"/>
      <c r="G264" s="57"/>
      <c r="H264" s="44"/>
      <c r="I264" s="44"/>
      <c r="J264" s="44"/>
      <c r="K264" s="44"/>
      <c r="L264" s="44"/>
      <c r="M264" s="44"/>
      <c r="N264" s="57"/>
      <c r="O264" s="44"/>
      <c r="P264" s="57"/>
      <c r="Q264" s="44"/>
      <c r="R264" s="58"/>
      <c r="S264" s="44"/>
      <c r="T264" s="44"/>
      <c r="U264" s="44"/>
      <c r="V264" s="59"/>
      <c r="W264" s="44"/>
      <c r="AI264" s="44"/>
      <c r="AJ264" s="44"/>
      <c r="AK264" s="44"/>
      <c r="AL264" s="44"/>
      <c r="AM264" s="44"/>
      <c r="AN264" s="44"/>
      <c r="AO264" s="117"/>
    </row>
    <row r="265" spans="2:41">
      <c r="B265" s="44"/>
      <c r="C265" s="44"/>
      <c r="D265" s="44"/>
      <c r="E265" s="44"/>
      <c r="F265" s="44"/>
      <c r="G265" s="57"/>
      <c r="H265" s="44"/>
      <c r="I265" s="44"/>
      <c r="J265" s="44"/>
      <c r="K265" s="44"/>
      <c r="L265" s="44"/>
      <c r="M265" s="44"/>
      <c r="N265" s="57"/>
      <c r="O265" s="44"/>
      <c r="P265" s="57"/>
      <c r="Q265" s="44"/>
      <c r="R265" s="58"/>
      <c r="S265" s="44"/>
      <c r="T265" s="44"/>
      <c r="U265" s="44"/>
      <c r="V265" s="59"/>
      <c r="W265" s="44"/>
      <c r="AI265" s="44"/>
      <c r="AJ265" s="44"/>
      <c r="AK265" s="44"/>
      <c r="AL265" s="44"/>
      <c r="AM265" s="44"/>
      <c r="AN265" s="44"/>
      <c r="AO265" s="117"/>
    </row>
    <row r="266" spans="2:41">
      <c r="B266" s="44"/>
      <c r="C266" s="44"/>
      <c r="D266" s="44"/>
      <c r="E266" s="44"/>
      <c r="F266" s="44"/>
      <c r="G266" s="57"/>
      <c r="H266" s="44"/>
      <c r="I266" s="44"/>
      <c r="J266" s="44"/>
      <c r="K266" s="44"/>
      <c r="L266" s="44"/>
      <c r="M266" s="44"/>
      <c r="N266" s="57"/>
      <c r="O266" s="44"/>
      <c r="P266" s="57"/>
      <c r="Q266" s="44"/>
      <c r="R266" s="58"/>
      <c r="S266" s="44"/>
      <c r="T266" s="44"/>
      <c r="U266" s="44"/>
      <c r="V266" s="59"/>
      <c r="W266" s="44"/>
      <c r="AI266" s="44"/>
      <c r="AJ266" s="44"/>
      <c r="AK266" s="44"/>
      <c r="AL266" s="44"/>
      <c r="AM266" s="44"/>
      <c r="AN266" s="44"/>
      <c r="AO266" s="117"/>
    </row>
    <row r="267" spans="2:41">
      <c r="B267" s="44"/>
      <c r="C267" s="44"/>
      <c r="D267" s="44"/>
      <c r="E267" s="44"/>
      <c r="F267" s="44"/>
      <c r="G267" s="57"/>
      <c r="H267" s="44"/>
      <c r="I267" s="44"/>
      <c r="J267" s="44"/>
      <c r="K267" s="44"/>
      <c r="L267" s="44"/>
      <c r="M267" s="44"/>
      <c r="N267" s="57"/>
      <c r="O267" s="44"/>
      <c r="P267" s="57"/>
      <c r="Q267" s="44"/>
      <c r="R267" s="58"/>
      <c r="S267" s="44"/>
      <c r="T267" s="44"/>
      <c r="U267" s="44"/>
      <c r="V267" s="59"/>
      <c r="W267" s="44"/>
      <c r="AI267" s="44"/>
      <c r="AJ267" s="44"/>
      <c r="AK267" s="44"/>
      <c r="AL267" s="44"/>
      <c r="AM267" s="44"/>
      <c r="AN267" s="44"/>
      <c r="AO267" s="117"/>
    </row>
    <row r="268" spans="2:41">
      <c r="B268" s="44"/>
      <c r="C268" s="44"/>
      <c r="D268" s="44"/>
      <c r="E268" s="44"/>
      <c r="F268" s="44"/>
      <c r="G268" s="57"/>
      <c r="H268" s="44"/>
      <c r="I268" s="44"/>
      <c r="J268" s="44"/>
      <c r="K268" s="44"/>
      <c r="L268" s="44"/>
      <c r="M268" s="44"/>
      <c r="N268" s="57"/>
      <c r="O268" s="44"/>
      <c r="P268" s="57"/>
      <c r="Q268" s="44"/>
      <c r="R268" s="58"/>
      <c r="S268" s="44"/>
      <c r="T268" s="44"/>
      <c r="U268" s="44"/>
      <c r="V268" s="59"/>
      <c r="W268" s="44"/>
      <c r="AI268" s="44"/>
      <c r="AJ268" s="44"/>
      <c r="AK268" s="44"/>
      <c r="AL268" s="44"/>
      <c r="AM268" s="44"/>
      <c r="AN268" s="44"/>
      <c r="AO268" s="117"/>
    </row>
    <row r="269" spans="2:41">
      <c r="B269" s="44"/>
      <c r="C269" s="44"/>
      <c r="D269" s="44"/>
      <c r="E269" s="44"/>
      <c r="F269" s="44"/>
      <c r="G269" s="57"/>
      <c r="H269" s="44"/>
      <c r="I269" s="44"/>
      <c r="J269" s="44"/>
      <c r="K269" s="44"/>
      <c r="L269" s="44"/>
      <c r="M269" s="44"/>
      <c r="N269" s="57"/>
      <c r="O269" s="44"/>
      <c r="P269" s="57"/>
      <c r="Q269" s="44"/>
      <c r="R269" s="58"/>
      <c r="S269" s="44"/>
      <c r="T269" s="44"/>
      <c r="U269" s="44"/>
      <c r="V269" s="59"/>
      <c r="W269" s="44"/>
      <c r="AI269" s="44"/>
      <c r="AJ269" s="44"/>
      <c r="AK269" s="44"/>
      <c r="AL269" s="44"/>
      <c r="AM269" s="44"/>
      <c r="AN269" s="44"/>
      <c r="AO269" s="117"/>
    </row>
    <row r="270" spans="2:41">
      <c r="B270" s="44"/>
      <c r="C270" s="44"/>
      <c r="D270" s="44"/>
      <c r="E270" s="44"/>
      <c r="F270" s="44"/>
      <c r="G270" s="57"/>
      <c r="H270" s="44"/>
      <c r="I270" s="44"/>
      <c r="J270" s="44"/>
      <c r="K270" s="44"/>
      <c r="L270" s="44"/>
      <c r="M270" s="44"/>
      <c r="N270" s="57"/>
      <c r="O270" s="44"/>
      <c r="P270" s="57"/>
      <c r="Q270" s="44"/>
      <c r="R270" s="58"/>
      <c r="S270" s="44"/>
      <c r="T270" s="44"/>
      <c r="U270" s="44"/>
      <c r="V270" s="59"/>
      <c r="W270" s="44"/>
      <c r="AI270" s="44"/>
      <c r="AJ270" s="44"/>
      <c r="AK270" s="44"/>
      <c r="AL270" s="44"/>
      <c r="AM270" s="44"/>
      <c r="AN270" s="44"/>
      <c r="AO270" s="117"/>
    </row>
    <row r="271" spans="2:41">
      <c r="B271" s="44"/>
      <c r="C271" s="44"/>
      <c r="D271" s="44"/>
      <c r="E271" s="44"/>
      <c r="F271" s="44"/>
      <c r="G271" s="57"/>
      <c r="H271" s="44"/>
      <c r="I271" s="44"/>
      <c r="J271" s="44"/>
      <c r="K271" s="44"/>
      <c r="L271" s="44"/>
      <c r="M271" s="44"/>
      <c r="N271" s="57"/>
      <c r="O271" s="44"/>
      <c r="P271" s="57"/>
      <c r="Q271" s="44"/>
      <c r="R271" s="58"/>
      <c r="S271" s="44"/>
      <c r="T271" s="44"/>
      <c r="U271" s="44"/>
      <c r="V271" s="59"/>
      <c r="W271" s="44"/>
      <c r="AI271" s="44"/>
      <c r="AJ271" s="44"/>
      <c r="AK271" s="44"/>
      <c r="AL271" s="44"/>
      <c r="AM271" s="44"/>
      <c r="AN271" s="44"/>
      <c r="AO271" s="117"/>
    </row>
    <row r="272" spans="2:41">
      <c r="B272" s="44"/>
      <c r="C272" s="44"/>
      <c r="D272" s="44"/>
      <c r="E272" s="44"/>
      <c r="F272" s="44"/>
      <c r="G272" s="57"/>
      <c r="H272" s="44"/>
      <c r="I272" s="44"/>
      <c r="J272" s="44"/>
      <c r="K272" s="44"/>
      <c r="L272" s="44"/>
      <c r="M272" s="44"/>
      <c r="N272" s="57"/>
      <c r="O272" s="44"/>
      <c r="P272" s="57"/>
      <c r="Q272" s="44"/>
      <c r="R272" s="58"/>
      <c r="S272" s="44"/>
      <c r="T272" s="44"/>
      <c r="U272" s="44"/>
      <c r="V272" s="59"/>
      <c r="W272" s="44"/>
      <c r="AI272" s="44"/>
      <c r="AJ272" s="44"/>
      <c r="AK272" s="44"/>
      <c r="AL272" s="44"/>
      <c r="AM272" s="44"/>
      <c r="AN272" s="44"/>
      <c r="AO272" s="117"/>
    </row>
    <row r="273" spans="2:41">
      <c r="B273" s="44"/>
      <c r="C273" s="44"/>
      <c r="D273" s="44"/>
      <c r="E273" s="44"/>
      <c r="F273" s="44"/>
      <c r="G273" s="57"/>
      <c r="H273" s="44"/>
      <c r="I273" s="44"/>
      <c r="J273" s="44"/>
      <c r="K273" s="44"/>
      <c r="L273" s="44"/>
      <c r="M273" s="44"/>
      <c r="N273" s="57"/>
      <c r="O273" s="44"/>
      <c r="P273" s="57"/>
      <c r="Q273" s="44"/>
      <c r="R273" s="58"/>
      <c r="S273" s="44"/>
      <c r="T273" s="44"/>
      <c r="U273" s="44"/>
      <c r="V273" s="59"/>
      <c r="W273" s="44"/>
      <c r="AI273" s="44"/>
      <c r="AJ273" s="44"/>
      <c r="AK273" s="44"/>
      <c r="AL273" s="44"/>
      <c r="AM273" s="44"/>
      <c r="AN273" s="44"/>
      <c r="AO273" s="117"/>
    </row>
    <row r="274" spans="2:41">
      <c r="B274" s="44"/>
      <c r="C274" s="44"/>
      <c r="D274" s="44"/>
      <c r="E274" s="44"/>
      <c r="F274" s="44"/>
      <c r="G274" s="57"/>
      <c r="H274" s="44"/>
      <c r="I274" s="44"/>
      <c r="J274" s="44"/>
      <c r="K274" s="44"/>
      <c r="L274" s="44"/>
      <c r="M274" s="44"/>
      <c r="N274" s="57"/>
      <c r="O274" s="44"/>
      <c r="P274" s="57"/>
      <c r="Q274" s="44"/>
      <c r="R274" s="58"/>
      <c r="S274" s="44"/>
      <c r="T274" s="44"/>
      <c r="U274" s="44"/>
      <c r="V274" s="59"/>
      <c r="W274" s="44"/>
      <c r="AI274" s="44"/>
      <c r="AJ274" s="44"/>
      <c r="AK274" s="44"/>
      <c r="AL274" s="44"/>
      <c r="AM274" s="44"/>
      <c r="AN274" s="44"/>
      <c r="AO274" s="117"/>
    </row>
    <row r="275" spans="2:41">
      <c r="B275" s="44"/>
      <c r="C275" s="44"/>
      <c r="D275" s="44"/>
      <c r="E275" s="44"/>
      <c r="F275" s="44"/>
      <c r="G275" s="57"/>
      <c r="H275" s="44"/>
      <c r="I275" s="44"/>
      <c r="J275" s="44"/>
      <c r="K275" s="44"/>
      <c r="L275" s="44"/>
      <c r="M275" s="44"/>
      <c r="N275" s="57"/>
      <c r="O275" s="44"/>
      <c r="P275" s="57"/>
      <c r="Q275" s="44"/>
      <c r="R275" s="58"/>
      <c r="S275" s="44"/>
      <c r="T275" s="44"/>
      <c r="U275" s="44"/>
      <c r="V275" s="59"/>
      <c r="W275" s="44"/>
      <c r="AI275" s="44"/>
      <c r="AJ275" s="44"/>
      <c r="AK275" s="44"/>
      <c r="AL275" s="44"/>
      <c r="AM275" s="44"/>
      <c r="AN275" s="44"/>
      <c r="AO275" s="117"/>
    </row>
    <row r="276" spans="2:41">
      <c r="B276" s="44"/>
      <c r="C276" s="44"/>
      <c r="D276" s="44"/>
      <c r="E276" s="44"/>
      <c r="F276" s="44"/>
      <c r="G276" s="57"/>
      <c r="H276" s="44"/>
      <c r="I276" s="44"/>
      <c r="J276" s="44"/>
      <c r="K276" s="44"/>
      <c r="L276" s="44"/>
      <c r="M276" s="44"/>
      <c r="N276" s="57"/>
      <c r="O276" s="44"/>
      <c r="P276" s="57"/>
      <c r="Q276" s="44"/>
      <c r="R276" s="58"/>
      <c r="S276" s="44"/>
      <c r="T276" s="44"/>
      <c r="U276" s="44"/>
      <c r="V276" s="59"/>
      <c r="W276" s="44"/>
      <c r="AI276" s="44"/>
      <c r="AJ276" s="44"/>
      <c r="AK276" s="44"/>
      <c r="AL276" s="44"/>
      <c r="AM276" s="44"/>
      <c r="AN276" s="44"/>
      <c r="AO276" s="117"/>
    </row>
    <row r="277" spans="2:41">
      <c r="B277" s="44"/>
      <c r="C277" s="44"/>
      <c r="D277" s="44"/>
      <c r="E277" s="44"/>
      <c r="F277" s="44"/>
      <c r="G277" s="57"/>
      <c r="H277" s="44"/>
      <c r="I277" s="44"/>
      <c r="J277" s="44"/>
      <c r="K277" s="44"/>
      <c r="L277" s="44"/>
      <c r="M277" s="44"/>
      <c r="N277" s="57"/>
      <c r="O277" s="44"/>
      <c r="P277" s="57"/>
      <c r="Q277" s="44"/>
      <c r="R277" s="58"/>
      <c r="S277" s="44"/>
      <c r="T277" s="44"/>
      <c r="U277" s="44"/>
      <c r="V277" s="59"/>
      <c r="W277" s="44"/>
      <c r="AI277" s="44"/>
      <c r="AJ277" s="44"/>
      <c r="AK277" s="44"/>
      <c r="AL277" s="44"/>
      <c r="AM277" s="44"/>
      <c r="AN277" s="44"/>
      <c r="AO277" s="117"/>
    </row>
    <row r="278" spans="2:41">
      <c r="B278" s="44"/>
      <c r="C278" s="44"/>
      <c r="D278" s="44"/>
      <c r="E278" s="44"/>
      <c r="F278" s="44"/>
      <c r="G278" s="57"/>
      <c r="H278" s="44"/>
      <c r="I278" s="44"/>
      <c r="J278" s="44"/>
      <c r="K278" s="44"/>
      <c r="L278" s="44"/>
      <c r="M278" s="44"/>
      <c r="N278" s="57"/>
      <c r="O278" s="44"/>
      <c r="P278" s="57"/>
      <c r="Q278" s="44"/>
      <c r="R278" s="58"/>
      <c r="S278" s="44"/>
      <c r="T278" s="44"/>
      <c r="U278" s="44"/>
      <c r="V278" s="59"/>
      <c r="W278" s="44"/>
      <c r="AI278" s="44"/>
      <c r="AJ278" s="44"/>
      <c r="AK278" s="44"/>
      <c r="AL278" s="44"/>
      <c r="AM278" s="44"/>
      <c r="AN278" s="44"/>
      <c r="AO278" s="117"/>
    </row>
    <row r="279" spans="2:41">
      <c r="B279" s="44"/>
      <c r="C279" s="44"/>
      <c r="D279" s="44"/>
      <c r="E279" s="44"/>
      <c r="F279" s="44"/>
      <c r="G279" s="57"/>
      <c r="H279" s="44"/>
      <c r="I279" s="44"/>
      <c r="J279" s="44"/>
      <c r="K279" s="44"/>
      <c r="L279" s="44"/>
      <c r="M279" s="44"/>
      <c r="N279" s="57"/>
      <c r="O279" s="44"/>
      <c r="P279" s="57"/>
      <c r="Q279" s="44"/>
      <c r="R279" s="58"/>
      <c r="S279" s="44"/>
      <c r="T279" s="44"/>
      <c r="U279" s="44"/>
      <c r="V279" s="59"/>
      <c r="W279" s="44"/>
      <c r="AI279" s="44"/>
      <c r="AJ279" s="44"/>
      <c r="AK279" s="44"/>
      <c r="AL279" s="44"/>
      <c r="AM279" s="44"/>
      <c r="AN279" s="44"/>
      <c r="AO279" s="117"/>
    </row>
    <row r="280" spans="2:41">
      <c r="B280" s="44"/>
      <c r="C280" s="44"/>
      <c r="D280" s="44"/>
      <c r="E280" s="44"/>
      <c r="F280" s="44"/>
      <c r="G280" s="57"/>
      <c r="H280" s="44"/>
      <c r="I280" s="44"/>
      <c r="J280" s="44"/>
      <c r="K280" s="44"/>
      <c r="L280" s="44"/>
      <c r="M280" s="44"/>
      <c r="N280" s="57"/>
      <c r="O280" s="44"/>
      <c r="P280" s="57"/>
      <c r="Q280" s="44"/>
      <c r="R280" s="58"/>
      <c r="S280" s="44"/>
      <c r="T280" s="44"/>
      <c r="U280" s="44"/>
      <c r="V280" s="59"/>
      <c r="W280" s="44"/>
      <c r="AI280" s="44"/>
      <c r="AJ280" s="44"/>
      <c r="AK280" s="44"/>
      <c r="AL280" s="44"/>
      <c r="AM280" s="44"/>
      <c r="AN280" s="44"/>
      <c r="AO280" s="117"/>
    </row>
    <row r="281" spans="2:41">
      <c r="B281" s="44"/>
      <c r="C281" s="44"/>
      <c r="D281" s="44"/>
      <c r="E281" s="44"/>
      <c r="F281" s="44"/>
      <c r="G281" s="57"/>
      <c r="H281" s="44"/>
      <c r="I281" s="44"/>
      <c r="J281" s="44"/>
      <c r="K281" s="44"/>
      <c r="L281" s="44"/>
      <c r="M281" s="44"/>
      <c r="N281" s="57"/>
      <c r="O281" s="44"/>
      <c r="P281" s="57"/>
      <c r="Q281" s="44"/>
      <c r="R281" s="58"/>
      <c r="S281" s="44"/>
      <c r="T281" s="44"/>
      <c r="U281" s="44"/>
      <c r="V281" s="59"/>
      <c r="W281" s="44"/>
      <c r="AI281" s="44"/>
      <c r="AJ281" s="44"/>
      <c r="AK281" s="44"/>
      <c r="AL281" s="44"/>
      <c r="AM281" s="44"/>
      <c r="AN281" s="44"/>
      <c r="AO281" s="117"/>
    </row>
    <row r="282" spans="2:41">
      <c r="B282" s="44"/>
      <c r="C282" s="44"/>
      <c r="D282" s="44"/>
      <c r="E282" s="44"/>
      <c r="F282" s="44"/>
      <c r="G282" s="57"/>
      <c r="H282" s="44"/>
      <c r="I282" s="44"/>
      <c r="J282" s="44"/>
      <c r="K282" s="44"/>
      <c r="L282" s="44"/>
      <c r="M282" s="44"/>
      <c r="N282" s="57"/>
      <c r="O282" s="44"/>
      <c r="P282" s="57"/>
      <c r="Q282" s="44"/>
      <c r="R282" s="58"/>
      <c r="S282" s="44"/>
      <c r="T282" s="44"/>
      <c r="U282" s="44"/>
      <c r="V282" s="59"/>
      <c r="W282" s="44"/>
      <c r="AI282" s="44"/>
      <c r="AJ282" s="44"/>
      <c r="AK282" s="44"/>
      <c r="AL282" s="44"/>
      <c r="AM282" s="44"/>
      <c r="AN282" s="44"/>
      <c r="AO282" s="117"/>
    </row>
    <row r="283" spans="2:41">
      <c r="B283" s="44"/>
      <c r="C283" s="44"/>
      <c r="D283" s="44"/>
      <c r="E283" s="44"/>
      <c r="F283" s="44"/>
      <c r="G283" s="57"/>
      <c r="H283" s="44"/>
      <c r="I283" s="44"/>
      <c r="J283" s="44"/>
      <c r="K283" s="44"/>
      <c r="L283" s="44"/>
      <c r="M283" s="44"/>
      <c r="N283" s="57"/>
      <c r="O283" s="44"/>
      <c r="P283" s="57"/>
      <c r="Q283" s="44"/>
      <c r="R283" s="58"/>
      <c r="S283" s="44"/>
      <c r="T283" s="44"/>
      <c r="U283" s="44"/>
      <c r="V283" s="59"/>
      <c r="W283" s="44"/>
      <c r="AI283" s="44"/>
      <c r="AJ283" s="44"/>
      <c r="AK283" s="44"/>
      <c r="AL283" s="44"/>
      <c r="AM283" s="44"/>
      <c r="AN283" s="44"/>
      <c r="AO283" s="117"/>
    </row>
    <row r="284" spans="2:41">
      <c r="B284" s="44"/>
      <c r="C284" s="44"/>
      <c r="D284" s="44"/>
      <c r="E284" s="44"/>
      <c r="F284" s="44"/>
      <c r="G284" s="57"/>
      <c r="H284" s="44"/>
      <c r="I284" s="44"/>
      <c r="J284" s="44"/>
      <c r="K284" s="44"/>
      <c r="L284" s="44"/>
      <c r="M284" s="44"/>
      <c r="N284" s="57"/>
      <c r="O284" s="44"/>
      <c r="P284" s="57"/>
      <c r="Q284" s="44"/>
      <c r="R284" s="58"/>
      <c r="S284" s="44"/>
      <c r="T284" s="44"/>
      <c r="U284" s="44"/>
      <c r="V284" s="59"/>
      <c r="W284" s="44"/>
      <c r="AI284" s="44"/>
      <c r="AJ284" s="44"/>
      <c r="AK284" s="44"/>
      <c r="AL284" s="44"/>
      <c r="AM284" s="44"/>
      <c r="AN284" s="44"/>
      <c r="AO284" s="117"/>
    </row>
    <row r="285" spans="2:41">
      <c r="B285" s="44"/>
      <c r="C285" s="44"/>
      <c r="D285" s="44"/>
      <c r="E285" s="44"/>
      <c r="F285" s="44"/>
      <c r="G285" s="57"/>
      <c r="H285" s="44"/>
      <c r="I285" s="44"/>
      <c r="J285" s="44"/>
      <c r="K285" s="44"/>
      <c r="L285" s="44"/>
      <c r="M285" s="44"/>
      <c r="N285" s="57"/>
      <c r="O285" s="44"/>
      <c r="P285" s="57"/>
      <c r="Q285" s="44"/>
      <c r="R285" s="58"/>
      <c r="S285" s="44"/>
      <c r="T285" s="44"/>
      <c r="U285" s="44"/>
      <c r="V285" s="59"/>
      <c r="W285" s="44"/>
      <c r="AI285" s="44"/>
      <c r="AJ285" s="44"/>
      <c r="AK285" s="44"/>
      <c r="AL285" s="44"/>
      <c r="AM285" s="44"/>
      <c r="AN285" s="44"/>
      <c r="AO285" s="117"/>
    </row>
    <row r="286" spans="2:41">
      <c r="B286" s="44"/>
      <c r="C286" s="44"/>
      <c r="D286" s="44"/>
      <c r="E286" s="44"/>
      <c r="F286" s="44"/>
      <c r="G286" s="57"/>
      <c r="H286" s="44"/>
      <c r="I286" s="44"/>
      <c r="J286" s="44"/>
      <c r="K286" s="44"/>
      <c r="L286" s="44"/>
      <c r="M286" s="44"/>
      <c r="N286" s="57"/>
      <c r="O286" s="44"/>
      <c r="P286" s="57"/>
      <c r="Q286" s="44"/>
      <c r="R286" s="58"/>
      <c r="S286" s="44"/>
      <c r="T286" s="44"/>
      <c r="U286" s="44"/>
      <c r="V286" s="59"/>
      <c r="W286" s="44"/>
      <c r="AI286" s="44"/>
      <c r="AJ286" s="44"/>
      <c r="AK286" s="44"/>
      <c r="AL286" s="44"/>
      <c r="AM286" s="44"/>
      <c r="AN286" s="44"/>
      <c r="AO286" s="117"/>
    </row>
    <row r="287" spans="2:41">
      <c r="B287" s="44"/>
      <c r="C287" s="44"/>
      <c r="D287" s="44"/>
      <c r="E287" s="44"/>
      <c r="F287" s="44"/>
      <c r="G287" s="57"/>
      <c r="H287" s="44"/>
      <c r="I287" s="44"/>
      <c r="J287" s="44"/>
      <c r="K287" s="44"/>
      <c r="L287" s="44"/>
      <c r="M287" s="44"/>
      <c r="N287" s="57"/>
      <c r="O287" s="44"/>
      <c r="P287" s="57"/>
      <c r="Q287" s="44"/>
      <c r="R287" s="58"/>
      <c r="S287" s="44"/>
      <c r="T287" s="44"/>
      <c r="U287" s="44"/>
      <c r="V287" s="59"/>
      <c r="W287" s="44"/>
      <c r="AI287" s="44"/>
      <c r="AJ287" s="44"/>
      <c r="AK287" s="44"/>
      <c r="AL287" s="44"/>
      <c r="AM287" s="44"/>
      <c r="AN287" s="44"/>
      <c r="AO287" s="117"/>
    </row>
    <row r="288" spans="2:41">
      <c r="B288" s="44"/>
      <c r="C288" s="44"/>
      <c r="D288" s="44"/>
      <c r="E288" s="44"/>
      <c r="F288" s="44"/>
      <c r="G288" s="57"/>
      <c r="H288" s="44"/>
      <c r="I288" s="44"/>
      <c r="J288" s="44"/>
      <c r="K288" s="44"/>
      <c r="L288" s="44"/>
      <c r="M288" s="44"/>
      <c r="N288" s="57"/>
      <c r="O288" s="44"/>
      <c r="P288" s="57"/>
      <c r="Q288" s="44"/>
      <c r="R288" s="58"/>
      <c r="S288" s="44"/>
      <c r="T288" s="44"/>
      <c r="U288" s="44"/>
      <c r="V288" s="59"/>
      <c r="W288" s="44"/>
      <c r="AI288" s="44"/>
      <c r="AJ288" s="44"/>
      <c r="AK288" s="44"/>
      <c r="AL288" s="44"/>
      <c r="AM288" s="44"/>
      <c r="AN288" s="44"/>
      <c r="AO288" s="117"/>
    </row>
    <row r="289" spans="2:41">
      <c r="B289" s="44"/>
      <c r="C289" s="44"/>
      <c r="D289" s="44"/>
      <c r="E289" s="44"/>
      <c r="F289" s="44"/>
      <c r="G289" s="57"/>
      <c r="H289" s="44"/>
      <c r="I289" s="44"/>
      <c r="J289" s="44"/>
      <c r="K289" s="44"/>
      <c r="L289" s="44"/>
      <c r="M289" s="44"/>
      <c r="N289" s="57"/>
      <c r="O289" s="44"/>
      <c r="P289" s="57"/>
      <c r="Q289" s="44"/>
      <c r="R289" s="58"/>
      <c r="S289" s="44"/>
      <c r="T289" s="44"/>
      <c r="U289" s="44"/>
      <c r="V289" s="59"/>
      <c r="W289" s="44"/>
      <c r="AI289" s="44"/>
      <c r="AJ289" s="44"/>
      <c r="AK289" s="44"/>
      <c r="AL289" s="44"/>
      <c r="AM289" s="44"/>
      <c r="AN289" s="44"/>
      <c r="AO289" s="117"/>
    </row>
    <row r="290" spans="2:41">
      <c r="B290" s="44"/>
      <c r="C290" s="44"/>
      <c r="D290" s="44"/>
      <c r="E290" s="44"/>
      <c r="F290" s="44"/>
      <c r="G290" s="57"/>
      <c r="H290" s="44"/>
      <c r="I290" s="44"/>
      <c r="J290" s="44"/>
      <c r="K290" s="44"/>
      <c r="L290" s="44"/>
      <c r="M290" s="44"/>
      <c r="N290" s="57"/>
      <c r="O290" s="44"/>
      <c r="P290" s="57"/>
      <c r="Q290" s="44"/>
      <c r="R290" s="58"/>
      <c r="S290" s="44"/>
      <c r="T290" s="44"/>
      <c r="U290" s="44"/>
      <c r="V290" s="59"/>
      <c r="W290" s="44"/>
      <c r="AI290" s="44"/>
      <c r="AJ290" s="44"/>
      <c r="AK290" s="44"/>
      <c r="AL290" s="44"/>
      <c r="AM290" s="44"/>
      <c r="AN290" s="44"/>
      <c r="AO290" s="117"/>
    </row>
    <row r="291" spans="2:41">
      <c r="B291" s="44"/>
      <c r="C291" s="44"/>
      <c r="D291" s="44"/>
      <c r="E291" s="44"/>
      <c r="F291" s="44"/>
      <c r="G291" s="57"/>
      <c r="H291" s="44"/>
      <c r="I291" s="44"/>
      <c r="J291" s="44"/>
      <c r="K291" s="44"/>
      <c r="L291" s="44"/>
      <c r="M291" s="44"/>
      <c r="N291" s="57"/>
      <c r="O291" s="44"/>
      <c r="P291" s="57"/>
      <c r="Q291" s="44"/>
      <c r="R291" s="58"/>
      <c r="S291" s="44"/>
      <c r="T291" s="44"/>
      <c r="U291" s="44"/>
      <c r="V291" s="59"/>
      <c r="W291" s="44"/>
      <c r="AI291" s="44"/>
      <c r="AJ291" s="44"/>
      <c r="AK291" s="44"/>
      <c r="AL291" s="44"/>
      <c r="AM291" s="44"/>
      <c r="AN291" s="44"/>
      <c r="AO291" s="117"/>
    </row>
    <row r="292" spans="2:41">
      <c r="B292" s="44"/>
      <c r="C292" s="44"/>
      <c r="D292" s="44"/>
      <c r="E292" s="44"/>
      <c r="F292" s="44"/>
      <c r="G292" s="57"/>
      <c r="H292" s="44"/>
      <c r="I292" s="44"/>
      <c r="J292" s="44"/>
      <c r="K292" s="44"/>
      <c r="L292" s="44"/>
      <c r="M292" s="44"/>
      <c r="N292" s="57"/>
      <c r="O292" s="44"/>
      <c r="P292" s="57"/>
      <c r="Q292" s="44"/>
      <c r="R292" s="58"/>
      <c r="S292" s="44"/>
      <c r="T292" s="44"/>
      <c r="U292" s="44"/>
      <c r="V292" s="59"/>
      <c r="W292" s="44"/>
      <c r="AI292" s="44"/>
      <c r="AJ292" s="44"/>
      <c r="AK292" s="44"/>
      <c r="AL292" s="44"/>
      <c r="AM292" s="44"/>
      <c r="AN292" s="44"/>
      <c r="AO292" s="117"/>
    </row>
    <row r="293" spans="2:41">
      <c r="B293" s="44"/>
      <c r="C293" s="44"/>
      <c r="D293" s="44"/>
      <c r="E293" s="44"/>
      <c r="F293" s="44"/>
      <c r="G293" s="57"/>
      <c r="H293" s="44"/>
      <c r="I293" s="44"/>
      <c r="J293" s="44"/>
      <c r="K293" s="44"/>
      <c r="L293" s="44"/>
      <c r="M293" s="44"/>
      <c r="N293" s="57"/>
      <c r="O293" s="44"/>
      <c r="P293" s="57"/>
      <c r="Q293" s="44"/>
      <c r="R293" s="58"/>
      <c r="S293" s="44"/>
      <c r="T293" s="44"/>
      <c r="U293" s="44"/>
      <c r="V293" s="59"/>
      <c r="W293" s="44"/>
      <c r="AI293" s="44"/>
      <c r="AJ293" s="44"/>
      <c r="AK293" s="44"/>
      <c r="AL293" s="44"/>
      <c r="AM293" s="44"/>
      <c r="AN293" s="44"/>
      <c r="AO293" s="117"/>
    </row>
    <row r="294" spans="2:41">
      <c r="B294" s="44"/>
      <c r="C294" s="44"/>
      <c r="D294" s="44"/>
      <c r="E294" s="44"/>
      <c r="F294" s="44"/>
      <c r="G294" s="57"/>
      <c r="H294" s="44"/>
      <c r="I294" s="44"/>
      <c r="J294" s="44"/>
      <c r="K294" s="44"/>
      <c r="L294" s="44"/>
      <c r="M294" s="44"/>
      <c r="N294" s="57"/>
      <c r="O294" s="44"/>
      <c r="P294" s="57"/>
      <c r="Q294" s="44"/>
      <c r="R294" s="58"/>
      <c r="S294" s="44"/>
      <c r="T294" s="44"/>
      <c r="U294" s="44"/>
      <c r="V294" s="59"/>
      <c r="W294" s="44"/>
      <c r="AI294" s="44"/>
      <c r="AJ294" s="44"/>
      <c r="AK294" s="44"/>
      <c r="AL294" s="44"/>
      <c r="AM294" s="44"/>
      <c r="AN294" s="44"/>
      <c r="AO294" s="117"/>
    </row>
    <row r="295" spans="2:41">
      <c r="B295" s="44"/>
      <c r="C295" s="44"/>
      <c r="D295" s="44"/>
      <c r="E295" s="44"/>
      <c r="F295" s="44"/>
      <c r="G295" s="57"/>
      <c r="H295" s="44"/>
      <c r="I295" s="44"/>
      <c r="J295" s="44"/>
      <c r="K295" s="44"/>
      <c r="L295" s="44"/>
      <c r="M295" s="44"/>
      <c r="N295" s="57"/>
      <c r="O295" s="44"/>
      <c r="P295" s="57"/>
      <c r="Q295" s="44"/>
      <c r="R295" s="58"/>
      <c r="S295" s="44"/>
      <c r="T295" s="44"/>
      <c r="U295" s="44"/>
      <c r="V295" s="59"/>
      <c r="W295" s="44"/>
      <c r="AI295" s="44"/>
      <c r="AJ295" s="44"/>
      <c r="AK295" s="44"/>
      <c r="AL295" s="44"/>
      <c r="AM295" s="44"/>
      <c r="AN295" s="44"/>
      <c r="AO295" s="117"/>
    </row>
    <row r="296" spans="2:41">
      <c r="B296" s="44"/>
      <c r="C296" s="44"/>
      <c r="D296" s="44"/>
      <c r="E296" s="44"/>
      <c r="F296" s="44"/>
      <c r="G296" s="57"/>
      <c r="H296" s="44"/>
      <c r="I296" s="44"/>
      <c r="J296" s="44"/>
      <c r="K296" s="44"/>
      <c r="L296" s="44"/>
      <c r="M296" s="44"/>
      <c r="N296" s="57"/>
      <c r="O296" s="44"/>
      <c r="P296" s="57"/>
      <c r="Q296" s="44"/>
      <c r="R296" s="58"/>
      <c r="S296" s="44"/>
      <c r="T296" s="44"/>
      <c r="U296" s="44"/>
      <c r="V296" s="59"/>
      <c r="W296" s="44"/>
      <c r="AI296" s="44"/>
      <c r="AJ296" s="44"/>
      <c r="AK296" s="44"/>
      <c r="AL296" s="44"/>
      <c r="AM296" s="44"/>
      <c r="AN296" s="44"/>
      <c r="AO296" s="117"/>
    </row>
    <row r="297" spans="2:41">
      <c r="B297" s="44"/>
      <c r="C297" s="44"/>
      <c r="D297" s="44"/>
      <c r="E297" s="44"/>
      <c r="F297" s="44"/>
      <c r="G297" s="57"/>
      <c r="H297" s="44"/>
      <c r="I297" s="44"/>
      <c r="J297" s="44"/>
      <c r="K297" s="44"/>
      <c r="L297" s="44"/>
      <c r="M297" s="44"/>
      <c r="N297" s="57"/>
      <c r="O297" s="44"/>
      <c r="P297" s="57"/>
      <c r="Q297" s="44"/>
      <c r="R297" s="58"/>
      <c r="S297" s="44"/>
      <c r="T297" s="44"/>
      <c r="U297" s="44"/>
      <c r="V297" s="59"/>
      <c r="W297" s="44"/>
      <c r="AI297" s="44"/>
      <c r="AJ297" s="44"/>
      <c r="AK297" s="44"/>
      <c r="AL297" s="44"/>
      <c r="AM297" s="44"/>
      <c r="AN297" s="44"/>
      <c r="AO297" s="117"/>
    </row>
    <row r="298" spans="2:41">
      <c r="B298" s="44"/>
      <c r="C298" s="44"/>
      <c r="D298" s="44"/>
      <c r="E298" s="44"/>
      <c r="F298" s="44"/>
      <c r="G298" s="57"/>
      <c r="H298" s="44"/>
      <c r="I298" s="44"/>
      <c r="J298" s="44"/>
      <c r="K298" s="44"/>
      <c r="L298" s="44"/>
      <c r="M298" s="44"/>
      <c r="N298" s="57"/>
      <c r="O298" s="44"/>
      <c r="P298" s="57"/>
      <c r="Q298" s="44"/>
      <c r="R298" s="58"/>
      <c r="S298" s="44"/>
      <c r="T298" s="44"/>
      <c r="U298" s="44"/>
      <c r="V298" s="59"/>
      <c r="W298" s="44"/>
      <c r="AI298" s="44"/>
      <c r="AJ298" s="44"/>
      <c r="AK298" s="44"/>
      <c r="AL298" s="44"/>
      <c r="AM298" s="44"/>
      <c r="AN298" s="44"/>
      <c r="AO298" s="117"/>
    </row>
    <row r="299" spans="2:41">
      <c r="B299" s="44"/>
      <c r="C299" s="44"/>
      <c r="D299" s="44"/>
      <c r="E299" s="44"/>
      <c r="F299" s="44"/>
      <c r="G299" s="57"/>
      <c r="H299" s="44"/>
      <c r="I299" s="44"/>
      <c r="J299" s="44"/>
      <c r="K299" s="44"/>
      <c r="L299" s="44"/>
      <c r="M299" s="44"/>
      <c r="N299" s="57"/>
      <c r="O299" s="44"/>
      <c r="P299" s="57"/>
      <c r="Q299" s="44"/>
      <c r="R299" s="58"/>
      <c r="S299" s="44"/>
      <c r="T299" s="44"/>
      <c r="U299" s="44"/>
      <c r="V299" s="59"/>
      <c r="W299" s="44"/>
      <c r="AI299" s="44"/>
      <c r="AJ299" s="44"/>
      <c r="AK299" s="44"/>
      <c r="AL299" s="44"/>
      <c r="AM299" s="44"/>
      <c r="AN299" s="44"/>
      <c r="AO299" s="117"/>
    </row>
    <row r="300" spans="2:41">
      <c r="B300" s="44"/>
      <c r="C300" s="44"/>
      <c r="D300" s="44"/>
      <c r="E300" s="44"/>
      <c r="F300" s="44"/>
      <c r="G300" s="57"/>
      <c r="H300" s="44"/>
      <c r="I300" s="44"/>
      <c r="J300" s="44"/>
      <c r="K300" s="44"/>
      <c r="L300" s="44"/>
      <c r="M300" s="44"/>
      <c r="N300" s="57"/>
      <c r="O300" s="44"/>
      <c r="P300" s="57"/>
      <c r="Q300" s="44"/>
      <c r="R300" s="58"/>
      <c r="S300" s="44"/>
      <c r="T300" s="44"/>
      <c r="U300" s="44"/>
      <c r="V300" s="59"/>
      <c r="W300" s="44"/>
      <c r="AI300" s="44"/>
      <c r="AJ300" s="44"/>
      <c r="AK300" s="44"/>
      <c r="AL300" s="44"/>
      <c r="AM300" s="44"/>
      <c r="AN300" s="44"/>
      <c r="AO300" s="117"/>
    </row>
    <row r="301" spans="2:41">
      <c r="B301" s="44"/>
      <c r="C301" s="44"/>
      <c r="D301" s="44"/>
      <c r="E301" s="44"/>
      <c r="F301" s="44"/>
      <c r="G301" s="57"/>
      <c r="H301" s="44"/>
      <c r="I301" s="44"/>
      <c r="J301" s="44"/>
      <c r="K301" s="44"/>
      <c r="L301" s="44"/>
      <c r="M301" s="44"/>
      <c r="N301" s="57"/>
      <c r="O301" s="44"/>
      <c r="P301" s="57"/>
      <c r="Q301" s="44"/>
      <c r="R301" s="58"/>
      <c r="S301" s="44"/>
      <c r="T301" s="44"/>
      <c r="U301" s="44"/>
      <c r="V301" s="59"/>
      <c r="W301" s="44"/>
      <c r="AI301" s="44"/>
      <c r="AJ301" s="44"/>
      <c r="AK301" s="44"/>
      <c r="AL301" s="44"/>
      <c r="AM301" s="44"/>
      <c r="AN301" s="44"/>
      <c r="AO301" s="117"/>
    </row>
    <row r="302" spans="2:41">
      <c r="B302" s="44"/>
      <c r="C302" s="44"/>
      <c r="D302" s="44"/>
      <c r="E302" s="44"/>
      <c r="F302" s="44"/>
      <c r="G302" s="57"/>
      <c r="H302" s="44"/>
      <c r="I302" s="44"/>
      <c r="J302" s="44"/>
      <c r="K302" s="44"/>
      <c r="L302" s="44"/>
      <c r="M302" s="44"/>
      <c r="N302" s="57"/>
      <c r="O302" s="44"/>
      <c r="P302" s="57"/>
      <c r="Q302" s="44"/>
      <c r="R302" s="58"/>
      <c r="S302" s="44"/>
      <c r="T302" s="44"/>
      <c r="U302" s="44"/>
      <c r="V302" s="59"/>
      <c r="W302" s="44"/>
      <c r="AI302" s="44"/>
      <c r="AJ302" s="44"/>
      <c r="AK302" s="44"/>
      <c r="AL302" s="44"/>
      <c r="AM302" s="44"/>
      <c r="AN302" s="44"/>
      <c r="AO302" s="117"/>
    </row>
    <row r="303" spans="2:41">
      <c r="B303" s="44"/>
      <c r="C303" s="44"/>
      <c r="D303" s="44"/>
      <c r="E303" s="44"/>
      <c r="F303" s="44"/>
      <c r="G303" s="57"/>
      <c r="H303" s="44"/>
      <c r="I303" s="44"/>
      <c r="J303" s="44"/>
      <c r="K303" s="44"/>
      <c r="L303" s="44"/>
      <c r="M303" s="44"/>
      <c r="N303" s="57"/>
      <c r="O303" s="44"/>
      <c r="P303" s="57"/>
      <c r="Q303" s="44"/>
      <c r="R303" s="58"/>
      <c r="S303" s="44"/>
      <c r="T303" s="44"/>
      <c r="U303" s="44"/>
      <c r="V303" s="59"/>
      <c r="W303" s="44"/>
      <c r="AI303" s="44"/>
      <c r="AJ303" s="44"/>
      <c r="AK303" s="44"/>
      <c r="AL303" s="44"/>
      <c r="AM303" s="44"/>
      <c r="AN303" s="44"/>
      <c r="AO303" s="117"/>
    </row>
    <row r="304" spans="2:41">
      <c r="B304" s="44"/>
      <c r="C304" s="44"/>
      <c r="D304" s="44"/>
      <c r="E304" s="44"/>
      <c r="F304" s="44"/>
      <c r="G304" s="57"/>
      <c r="H304" s="44"/>
      <c r="I304" s="44"/>
      <c r="J304" s="44"/>
      <c r="K304" s="44"/>
      <c r="L304" s="44"/>
      <c r="M304" s="44"/>
      <c r="N304" s="57"/>
      <c r="O304" s="44"/>
      <c r="P304" s="57"/>
      <c r="Q304" s="44"/>
      <c r="R304" s="58"/>
      <c r="S304" s="44"/>
      <c r="T304" s="44"/>
      <c r="U304" s="44"/>
      <c r="V304" s="59"/>
      <c r="W304" s="44"/>
      <c r="AI304" s="44"/>
      <c r="AJ304" s="44"/>
      <c r="AK304" s="44"/>
      <c r="AL304" s="44"/>
      <c r="AM304" s="44"/>
      <c r="AN304" s="44"/>
      <c r="AO304" s="117"/>
    </row>
    <row r="305" spans="2:41">
      <c r="B305" s="44"/>
      <c r="C305" s="44"/>
      <c r="D305" s="44"/>
      <c r="E305" s="44"/>
      <c r="F305" s="44"/>
      <c r="G305" s="57"/>
      <c r="H305" s="44"/>
      <c r="I305" s="44"/>
      <c r="J305" s="44"/>
      <c r="K305" s="44"/>
      <c r="L305" s="44"/>
      <c r="M305" s="44"/>
      <c r="N305" s="57"/>
      <c r="O305" s="44"/>
      <c r="P305" s="57"/>
      <c r="Q305" s="44"/>
      <c r="R305" s="58"/>
      <c r="S305" s="44"/>
      <c r="T305" s="44"/>
      <c r="U305" s="44"/>
      <c r="V305" s="59"/>
      <c r="W305" s="44"/>
      <c r="AI305" s="44"/>
      <c r="AJ305" s="44"/>
      <c r="AK305" s="44"/>
      <c r="AL305" s="44"/>
      <c r="AM305" s="44"/>
      <c r="AN305" s="44"/>
      <c r="AO305" s="117"/>
    </row>
    <row r="306" spans="2:41">
      <c r="B306" s="44"/>
      <c r="C306" s="44"/>
      <c r="D306" s="44"/>
      <c r="E306" s="44"/>
      <c r="F306" s="44"/>
      <c r="G306" s="57"/>
      <c r="H306" s="44"/>
      <c r="I306" s="44"/>
      <c r="J306" s="44"/>
      <c r="K306" s="44"/>
      <c r="L306" s="44"/>
      <c r="M306" s="44"/>
      <c r="N306" s="57"/>
      <c r="O306" s="44"/>
      <c r="P306" s="57"/>
      <c r="Q306" s="44"/>
      <c r="R306" s="58"/>
      <c r="S306" s="44"/>
      <c r="T306" s="44"/>
      <c r="U306" s="44"/>
      <c r="V306" s="59"/>
      <c r="W306" s="44"/>
      <c r="AI306" s="44"/>
      <c r="AJ306" s="44"/>
      <c r="AK306" s="44"/>
      <c r="AL306" s="44"/>
      <c r="AM306" s="44"/>
      <c r="AN306" s="44"/>
      <c r="AO306" s="117"/>
    </row>
    <row r="307" spans="2:41">
      <c r="B307" s="44"/>
      <c r="C307" s="44"/>
      <c r="D307" s="44"/>
      <c r="E307" s="44"/>
      <c r="F307" s="44"/>
      <c r="G307" s="57"/>
      <c r="H307" s="44"/>
      <c r="I307" s="44"/>
      <c r="J307" s="44"/>
      <c r="K307" s="44"/>
      <c r="L307" s="44"/>
      <c r="M307" s="44"/>
      <c r="N307" s="57"/>
      <c r="O307" s="44"/>
      <c r="P307" s="57"/>
      <c r="Q307" s="44"/>
      <c r="R307" s="58"/>
      <c r="S307" s="44"/>
      <c r="T307" s="44"/>
      <c r="U307" s="44"/>
      <c r="V307" s="59"/>
      <c r="W307" s="44"/>
      <c r="AI307" s="44"/>
      <c r="AJ307" s="44"/>
      <c r="AK307" s="44"/>
      <c r="AL307" s="44"/>
      <c r="AM307" s="44"/>
      <c r="AN307" s="44"/>
      <c r="AO307" s="117"/>
    </row>
    <row r="308" spans="2:41">
      <c r="B308" s="44"/>
      <c r="C308" s="44"/>
      <c r="D308" s="44"/>
      <c r="E308" s="44"/>
      <c r="F308" s="44"/>
      <c r="G308" s="57"/>
      <c r="H308" s="44"/>
      <c r="I308" s="44"/>
      <c r="J308" s="44"/>
      <c r="K308" s="44"/>
      <c r="L308" s="44"/>
      <c r="M308" s="44"/>
      <c r="N308" s="57"/>
      <c r="O308" s="44"/>
      <c r="P308" s="57"/>
      <c r="Q308" s="44"/>
      <c r="R308" s="58"/>
      <c r="S308" s="44"/>
      <c r="T308" s="44"/>
      <c r="U308" s="44"/>
      <c r="V308" s="59"/>
      <c r="W308" s="44"/>
      <c r="AI308" s="44"/>
      <c r="AJ308" s="44"/>
      <c r="AK308" s="44"/>
      <c r="AL308" s="44"/>
      <c r="AM308" s="44"/>
      <c r="AN308" s="44"/>
      <c r="AO308" s="117"/>
    </row>
    <row r="309" spans="2:41">
      <c r="B309" s="44"/>
      <c r="C309" s="44"/>
      <c r="D309" s="44"/>
      <c r="E309" s="44"/>
      <c r="F309" s="44"/>
      <c r="G309" s="57"/>
      <c r="H309" s="44"/>
      <c r="I309" s="44"/>
      <c r="J309" s="44"/>
      <c r="K309" s="44"/>
      <c r="L309" s="44"/>
      <c r="M309" s="44"/>
      <c r="N309" s="57"/>
      <c r="O309" s="44"/>
      <c r="P309" s="57"/>
      <c r="Q309" s="44"/>
      <c r="R309" s="58"/>
      <c r="S309" s="44"/>
      <c r="T309" s="44"/>
      <c r="U309" s="44"/>
      <c r="V309" s="59"/>
      <c r="W309" s="44"/>
      <c r="AI309" s="44"/>
      <c r="AJ309" s="44"/>
      <c r="AK309" s="44"/>
      <c r="AL309" s="44"/>
      <c r="AM309" s="44"/>
      <c r="AN309" s="44"/>
      <c r="AO309" s="117"/>
    </row>
    <row r="310" spans="2:41">
      <c r="B310" s="44"/>
      <c r="C310" s="44"/>
      <c r="D310" s="44"/>
      <c r="E310" s="44"/>
      <c r="F310" s="44"/>
      <c r="G310" s="57"/>
      <c r="H310" s="44"/>
      <c r="I310" s="44"/>
      <c r="J310" s="44"/>
      <c r="K310" s="44"/>
      <c r="L310" s="44"/>
      <c r="M310" s="44"/>
      <c r="N310" s="57"/>
      <c r="O310" s="44"/>
      <c r="P310" s="57"/>
      <c r="Q310" s="44"/>
      <c r="R310" s="58"/>
      <c r="S310" s="44"/>
      <c r="T310" s="44"/>
      <c r="U310" s="44"/>
      <c r="V310" s="59"/>
      <c r="W310" s="44"/>
      <c r="AI310" s="44"/>
      <c r="AJ310" s="44"/>
      <c r="AK310" s="44"/>
      <c r="AL310" s="44"/>
      <c r="AM310" s="44"/>
      <c r="AN310" s="44"/>
      <c r="AO310" s="117"/>
    </row>
    <row r="311" spans="2:41">
      <c r="B311" s="44"/>
      <c r="C311" s="44"/>
      <c r="D311" s="44"/>
      <c r="E311" s="44"/>
      <c r="F311" s="44"/>
      <c r="G311" s="57"/>
      <c r="H311" s="44"/>
      <c r="I311" s="44"/>
      <c r="J311" s="44"/>
      <c r="K311" s="44"/>
      <c r="L311" s="44"/>
      <c r="M311" s="44"/>
      <c r="N311" s="57"/>
      <c r="O311" s="44"/>
      <c r="P311" s="57"/>
      <c r="Q311" s="44"/>
      <c r="R311" s="58"/>
      <c r="S311" s="44"/>
      <c r="T311" s="44"/>
      <c r="U311" s="44"/>
      <c r="V311" s="59"/>
      <c r="W311" s="44"/>
      <c r="AI311" s="44"/>
      <c r="AJ311" s="44"/>
      <c r="AK311" s="44"/>
      <c r="AL311" s="44"/>
      <c r="AM311" s="44"/>
      <c r="AN311" s="44"/>
      <c r="AO311" s="117"/>
    </row>
    <row r="312" spans="2:41">
      <c r="B312" s="44"/>
      <c r="C312" s="44"/>
      <c r="D312" s="44"/>
      <c r="E312" s="44"/>
      <c r="F312" s="44"/>
      <c r="G312" s="57"/>
      <c r="H312" s="44"/>
      <c r="I312" s="44"/>
      <c r="J312" s="44"/>
      <c r="K312" s="44"/>
      <c r="L312" s="44"/>
      <c r="M312" s="44"/>
      <c r="N312" s="57"/>
      <c r="O312" s="44"/>
      <c r="P312" s="57"/>
      <c r="Q312" s="44"/>
      <c r="R312" s="58"/>
      <c r="S312" s="44"/>
      <c r="T312" s="44"/>
      <c r="U312" s="44"/>
      <c r="V312" s="59"/>
      <c r="W312" s="44"/>
      <c r="AI312" s="44"/>
      <c r="AJ312" s="44"/>
      <c r="AK312" s="44"/>
      <c r="AL312" s="44"/>
      <c r="AM312" s="44"/>
      <c r="AN312" s="44"/>
      <c r="AO312" s="117"/>
    </row>
    <row r="313" spans="2:41">
      <c r="B313" s="44"/>
      <c r="C313" s="44"/>
      <c r="D313" s="44"/>
      <c r="E313" s="44"/>
      <c r="F313" s="44"/>
      <c r="G313" s="57"/>
      <c r="H313" s="44"/>
      <c r="I313" s="44"/>
      <c r="J313" s="44"/>
      <c r="K313" s="44"/>
      <c r="L313" s="44"/>
      <c r="M313" s="44"/>
      <c r="N313" s="57"/>
      <c r="O313" s="44"/>
      <c r="P313" s="57"/>
      <c r="Q313" s="44"/>
      <c r="R313" s="58"/>
      <c r="S313" s="44"/>
      <c r="T313" s="44"/>
      <c r="U313" s="44"/>
      <c r="V313" s="59"/>
      <c r="W313" s="44"/>
      <c r="AI313" s="44"/>
      <c r="AJ313" s="44"/>
      <c r="AK313" s="44"/>
      <c r="AL313" s="44"/>
      <c r="AM313" s="44"/>
      <c r="AN313" s="44"/>
      <c r="AO313" s="117"/>
    </row>
    <row r="314" spans="2:41">
      <c r="B314" s="44"/>
      <c r="C314" s="44"/>
      <c r="D314" s="44"/>
      <c r="E314" s="44"/>
      <c r="F314" s="44"/>
      <c r="G314" s="57"/>
      <c r="H314" s="44"/>
      <c r="I314" s="44"/>
      <c r="J314" s="44"/>
      <c r="K314" s="44"/>
      <c r="L314" s="44"/>
      <c r="M314" s="44"/>
      <c r="N314" s="57"/>
      <c r="O314" s="44"/>
      <c r="P314" s="57"/>
      <c r="Q314" s="44"/>
      <c r="R314" s="58"/>
      <c r="S314" s="44"/>
      <c r="T314" s="44"/>
      <c r="U314" s="44"/>
      <c r="V314" s="59"/>
      <c r="W314" s="44"/>
      <c r="AI314" s="44"/>
      <c r="AJ314" s="44"/>
      <c r="AK314" s="44"/>
      <c r="AL314" s="44"/>
      <c r="AM314" s="44"/>
      <c r="AN314" s="44"/>
      <c r="AO314" s="117"/>
    </row>
    <row r="315" spans="2:41">
      <c r="B315" s="44"/>
      <c r="C315" s="44"/>
      <c r="D315" s="44"/>
      <c r="E315" s="44"/>
      <c r="F315" s="44"/>
      <c r="G315" s="57"/>
      <c r="H315" s="44"/>
      <c r="I315" s="44"/>
      <c r="J315" s="44"/>
      <c r="K315" s="44"/>
      <c r="L315" s="44"/>
      <c r="M315" s="44"/>
      <c r="N315" s="57"/>
      <c r="O315" s="44"/>
      <c r="P315" s="57"/>
      <c r="Q315" s="44"/>
      <c r="R315" s="58"/>
      <c r="S315" s="44"/>
      <c r="T315" s="44"/>
      <c r="U315" s="44"/>
      <c r="V315" s="59"/>
      <c r="W315" s="44"/>
      <c r="AI315" s="44"/>
      <c r="AJ315" s="44"/>
      <c r="AK315" s="44"/>
      <c r="AL315" s="44"/>
      <c r="AM315" s="44"/>
      <c r="AN315" s="44"/>
      <c r="AO315" s="117"/>
    </row>
    <row r="316" spans="2:41">
      <c r="B316" s="44"/>
      <c r="C316" s="44"/>
      <c r="D316" s="44"/>
      <c r="E316" s="44"/>
      <c r="F316" s="44"/>
      <c r="G316" s="57"/>
      <c r="H316" s="44"/>
      <c r="I316" s="44"/>
      <c r="J316" s="44"/>
      <c r="K316" s="44"/>
      <c r="L316" s="44"/>
      <c r="M316" s="44"/>
      <c r="N316" s="57"/>
      <c r="O316" s="44"/>
      <c r="P316" s="57"/>
      <c r="Q316" s="44"/>
      <c r="R316" s="58"/>
      <c r="S316" s="44"/>
      <c r="T316" s="44"/>
      <c r="U316" s="44"/>
      <c r="V316" s="59"/>
      <c r="W316" s="44"/>
      <c r="AI316" s="44"/>
      <c r="AJ316" s="44"/>
      <c r="AK316" s="44"/>
      <c r="AL316" s="44"/>
      <c r="AM316" s="44"/>
      <c r="AN316" s="44"/>
      <c r="AO316" s="117"/>
    </row>
    <row r="317" spans="2:41">
      <c r="B317" s="44"/>
      <c r="C317" s="44"/>
      <c r="D317" s="44"/>
      <c r="E317" s="44"/>
      <c r="F317" s="44"/>
      <c r="G317" s="57"/>
      <c r="H317" s="44"/>
      <c r="I317" s="44"/>
      <c r="J317" s="44"/>
      <c r="K317" s="44"/>
      <c r="L317" s="44"/>
      <c r="M317" s="44"/>
      <c r="N317" s="57"/>
      <c r="O317" s="44"/>
      <c r="P317" s="57"/>
      <c r="Q317" s="44"/>
      <c r="R317" s="58"/>
      <c r="S317" s="44"/>
      <c r="T317" s="44"/>
      <c r="U317" s="44"/>
      <c r="V317" s="59"/>
      <c r="W317" s="44"/>
      <c r="AI317" s="44"/>
      <c r="AJ317" s="44"/>
      <c r="AK317" s="44"/>
      <c r="AL317" s="44"/>
      <c r="AM317" s="44"/>
      <c r="AN317" s="44"/>
      <c r="AO317" s="117"/>
    </row>
    <row r="318" spans="2:41">
      <c r="B318" s="44"/>
      <c r="C318" s="44"/>
      <c r="D318" s="44"/>
      <c r="E318" s="44"/>
      <c r="F318" s="44"/>
      <c r="G318" s="57"/>
      <c r="H318" s="44"/>
      <c r="I318" s="44"/>
      <c r="J318" s="44"/>
      <c r="K318" s="44"/>
      <c r="L318" s="44"/>
      <c r="M318" s="44"/>
      <c r="N318" s="57"/>
      <c r="O318" s="44"/>
      <c r="P318" s="57"/>
      <c r="Q318" s="44"/>
      <c r="R318" s="58"/>
      <c r="S318" s="44"/>
      <c r="T318" s="44"/>
      <c r="U318" s="44"/>
      <c r="V318" s="59"/>
      <c r="W318" s="44"/>
      <c r="AI318" s="44"/>
      <c r="AJ318" s="44"/>
      <c r="AK318" s="44"/>
      <c r="AL318" s="44"/>
      <c r="AM318" s="44"/>
      <c r="AN318" s="44"/>
      <c r="AO318" s="117"/>
    </row>
    <row r="319" spans="2:41">
      <c r="B319" s="44"/>
      <c r="C319" s="44"/>
      <c r="D319" s="44"/>
      <c r="E319" s="44"/>
      <c r="F319" s="44"/>
      <c r="G319" s="57"/>
      <c r="H319" s="44"/>
      <c r="I319" s="44"/>
      <c r="J319" s="44"/>
      <c r="K319" s="44"/>
      <c r="L319" s="44"/>
      <c r="M319" s="44"/>
      <c r="N319" s="57"/>
      <c r="O319" s="44"/>
      <c r="P319" s="57"/>
      <c r="Q319" s="44"/>
      <c r="R319" s="58"/>
      <c r="S319" s="44"/>
      <c r="T319" s="44"/>
      <c r="U319" s="44"/>
      <c r="V319" s="59"/>
      <c r="W319" s="44"/>
      <c r="AI319" s="44"/>
      <c r="AJ319" s="44"/>
      <c r="AK319" s="44"/>
      <c r="AL319" s="44"/>
      <c r="AM319" s="44"/>
      <c r="AN319" s="44"/>
      <c r="AO319" s="117"/>
    </row>
    <row r="320" spans="2:41">
      <c r="B320" s="44"/>
      <c r="C320" s="44"/>
      <c r="D320" s="44"/>
      <c r="E320" s="44"/>
      <c r="F320" s="44"/>
      <c r="G320" s="57"/>
      <c r="H320" s="44"/>
      <c r="I320" s="44"/>
      <c r="J320" s="44"/>
      <c r="K320" s="44"/>
      <c r="L320" s="44"/>
      <c r="M320" s="44"/>
      <c r="N320" s="57"/>
      <c r="O320" s="44"/>
      <c r="P320" s="57"/>
      <c r="Q320" s="44"/>
      <c r="R320" s="58"/>
      <c r="S320" s="44"/>
      <c r="T320" s="44"/>
      <c r="U320" s="44"/>
      <c r="V320" s="59"/>
      <c r="W320" s="44"/>
      <c r="AI320" s="44"/>
      <c r="AJ320" s="44"/>
      <c r="AK320" s="44"/>
      <c r="AL320" s="44"/>
      <c r="AM320" s="44"/>
      <c r="AN320" s="44"/>
      <c r="AO320" s="117"/>
    </row>
    <row r="321" spans="2:41">
      <c r="B321" s="44"/>
      <c r="C321" s="44"/>
      <c r="D321" s="44"/>
      <c r="E321" s="44"/>
      <c r="F321" s="44"/>
      <c r="G321" s="57"/>
      <c r="H321" s="44"/>
      <c r="I321" s="44"/>
      <c r="J321" s="44"/>
      <c r="K321" s="44"/>
      <c r="L321" s="44"/>
      <c r="M321" s="44"/>
      <c r="N321" s="57"/>
      <c r="O321" s="44"/>
      <c r="P321" s="57"/>
      <c r="Q321" s="44"/>
      <c r="R321" s="58"/>
      <c r="S321" s="44"/>
      <c r="T321" s="44"/>
      <c r="U321" s="44"/>
      <c r="V321" s="59"/>
      <c r="W321" s="44"/>
      <c r="AI321" s="44"/>
      <c r="AJ321" s="44"/>
      <c r="AK321" s="44"/>
      <c r="AL321" s="44"/>
      <c r="AM321" s="44"/>
      <c r="AN321" s="44"/>
      <c r="AO321" s="117"/>
    </row>
    <row r="322" spans="2:41">
      <c r="B322" s="44"/>
      <c r="C322" s="44"/>
      <c r="D322" s="44"/>
      <c r="E322" s="44"/>
      <c r="F322" s="44"/>
      <c r="G322" s="57"/>
      <c r="H322" s="44"/>
      <c r="I322" s="44"/>
      <c r="J322" s="44"/>
      <c r="K322" s="44"/>
      <c r="L322" s="44"/>
      <c r="M322" s="44"/>
      <c r="N322" s="57"/>
      <c r="O322" s="44"/>
      <c r="P322" s="57"/>
      <c r="Q322" s="44"/>
      <c r="R322" s="58"/>
      <c r="S322" s="44"/>
      <c r="T322" s="44"/>
      <c r="U322" s="44"/>
      <c r="V322" s="59"/>
      <c r="W322" s="44"/>
      <c r="AI322" s="44"/>
      <c r="AJ322" s="44"/>
      <c r="AK322" s="44"/>
      <c r="AL322" s="44"/>
      <c r="AM322" s="44"/>
      <c r="AN322" s="44"/>
      <c r="AO322" s="117"/>
    </row>
    <row r="323" spans="2:41">
      <c r="B323" s="44"/>
      <c r="C323" s="44"/>
      <c r="D323" s="44"/>
      <c r="E323" s="44"/>
      <c r="F323" s="44"/>
      <c r="G323" s="57"/>
      <c r="H323" s="44"/>
      <c r="I323" s="44"/>
      <c r="J323" s="44"/>
      <c r="K323" s="44"/>
      <c r="L323" s="44"/>
      <c r="M323" s="44"/>
      <c r="N323" s="57"/>
      <c r="O323" s="44"/>
      <c r="P323" s="57"/>
      <c r="Q323" s="44"/>
      <c r="R323" s="58"/>
      <c r="S323" s="44"/>
      <c r="T323" s="44"/>
      <c r="U323" s="44"/>
      <c r="V323" s="59"/>
      <c r="W323" s="44"/>
      <c r="AI323" s="44"/>
      <c r="AJ323" s="44"/>
      <c r="AK323" s="44"/>
      <c r="AL323" s="44"/>
      <c r="AM323" s="44"/>
      <c r="AN323" s="44"/>
      <c r="AO323" s="117"/>
    </row>
    <row r="324" spans="2:41">
      <c r="B324" s="44"/>
      <c r="C324" s="44"/>
      <c r="D324" s="44"/>
      <c r="E324" s="44"/>
      <c r="F324" s="44"/>
      <c r="G324" s="57"/>
      <c r="H324" s="44"/>
      <c r="I324" s="44"/>
      <c r="J324" s="44"/>
      <c r="K324" s="44"/>
      <c r="L324" s="44"/>
      <c r="M324" s="44"/>
      <c r="N324" s="57"/>
      <c r="O324" s="44"/>
      <c r="P324" s="57"/>
      <c r="Q324" s="44"/>
      <c r="R324" s="58"/>
      <c r="S324" s="44"/>
      <c r="T324" s="44"/>
      <c r="U324" s="44"/>
      <c r="V324" s="59"/>
      <c r="W324" s="44"/>
      <c r="AI324" s="44"/>
      <c r="AJ324" s="44"/>
      <c r="AK324" s="44"/>
      <c r="AL324" s="44"/>
      <c r="AM324" s="44"/>
      <c r="AN324" s="44"/>
      <c r="AO324" s="117"/>
    </row>
    <row r="325" spans="2:41">
      <c r="B325" s="44"/>
      <c r="C325" s="44"/>
      <c r="D325" s="44"/>
      <c r="E325" s="44"/>
      <c r="F325" s="44"/>
      <c r="G325" s="57"/>
      <c r="H325" s="44"/>
      <c r="I325" s="44"/>
      <c r="J325" s="44"/>
      <c r="K325" s="44"/>
      <c r="L325" s="44"/>
      <c r="M325" s="44"/>
      <c r="N325" s="57"/>
      <c r="O325" s="44"/>
      <c r="P325" s="57"/>
      <c r="Q325" s="44"/>
      <c r="R325" s="58"/>
      <c r="S325" s="44"/>
      <c r="T325" s="44"/>
      <c r="U325" s="44"/>
      <c r="V325" s="59"/>
      <c r="W325" s="44"/>
      <c r="AI325" s="44"/>
      <c r="AJ325" s="44"/>
      <c r="AK325" s="44"/>
      <c r="AL325" s="44"/>
      <c r="AM325" s="44"/>
      <c r="AN325" s="44"/>
      <c r="AO325" s="117"/>
    </row>
  </sheetData>
  <mergeCells count="18">
    <mergeCell ref="B25:W25"/>
    <mergeCell ref="B59:V59"/>
    <mergeCell ref="B18:H18"/>
    <mergeCell ref="B23:H23"/>
    <mergeCell ref="B32:H32"/>
    <mergeCell ref="B16:H16"/>
    <mergeCell ref="B36:H36"/>
    <mergeCell ref="B40:H40"/>
    <mergeCell ref="B42:H42"/>
    <mergeCell ref="B44:H44"/>
    <mergeCell ref="B49:H49"/>
    <mergeCell ref="W1:AO1"/>
    <mergeCell ref="J1:O1"/>
    <mergeCell ref="A2:AO2"/>
    <mergeCell ref="B7:H7"/>
    <mergeCell ref="B11:H11"/>
    <mergeCell ref="B13:H13"/>
    <mergeCell ref="B56:H56"/>
  </mergeCells>
  <pageMargins left="0" right="0" top="0.35433070866141736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2019-04-04T11:43:45Z</dcterms:modified>
</cp:coreProperties>
</file>